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rograma Contratos\"/>
    </mc:Choice>
  </mc:AlternateContent>
  <bookViews>
    <workbookView xWindow="0" yWindow="0" windowWidth="28800" windowHeight="12435" activeTab="2"/>
  </bookViews>
  <sheets>
    <sheet name="CPS GBN" sheetId="1" r:id="rId1"/>
    <sheet name="CCOM GBN" sheetId="5" r:id="rId2"/>
    <sheet name="CCOM FONAM" sheetId="7" r:id="rId3"/>
    <sheet name="CMAN GBN" sheetId="9" r:id="rId4"/>
    <sheet name="CMAN FONAM" sheetId="11" r:id="rId5"/>
    <sheet name="CSUMS GBN" sheetId="6" r:id="rId6"/>
    <sheet name="CSUMS FONAM" sheetId="10" r:id="rId7"/>
    <sheet name="CSUM FONAM" sheetId="8" r:id="rId8"/>
    <sheet name="ARRENDAMIENTO" sheetId="2" r:id="rId9"/>
    <sheet name="ORDEN DE COMPRA NACIÓN" sheetId="4" r:id="rId10"/>
    <sheet name="CONTRATO INTERADMINISTRATIVO" sheetId="3" r:id="rId11"/>
  </sheets>
  <definedNames>
    <definedName name="_xlnm._FilterDatabase" localSheetId="8" hidden="1">ARRENDAMIENTO!$A$1:$AC$15</definedName>
    <definedName name="_xlnm._FilterDatabase" localSheetId="2" hidden="1">'CCOM FONAM'!$A$1:$AB$17</definedName>
    <definedName name="_xlnm._FilterDatabase" localSheetId="1" hidden="1">'CCOM GBN'!$A$1:$AB$9</definedName>
    <definedName name="_xlnm._FilterDatabase" localSheetId="4" hidden="1">'CMAN FONAM'!$A$1:$AB$1</definedName>
    <definedName name="_xlnm._FilterDatabase" localSheetId="3" hidden="1">'CMAN GBN'!$A$1:$AB$21</definedName>
    <definedName name="_xlnm._FilterDatabase" localSheetId="10" hidden="1">'CONTRATO INTERADMINISTRATIVO'!$A$1:$AA$1</definedName>
    <definedName name="_xlnm._FilterDatabase" localSheetId="0" hidden="1">'CPS GBN'!$A$1:$AG$138</definedName>
    <definedName name="_xlnm._FilterDatabase" localSheetId="7" hidden="1">'CSUM FONAM'!$A$1:$AB$4</definedName>
    <definedName name="_xlnm._FilterDatabase" localSheetId="6" hidden="1">'CSUMS FONAM'!$A$1:$AB$1</definedName>
    <definedName name="_xlnm._FilterDatabase" localSheetId="5" hidden="1">'CSUMS GBN'!$A$1:$AB$2</definedName>
    <definedName name="_xlnm._FilterDatabase" localSheetId="9" hidden="1">'ORDEN DE COMPRA NACIÓN'!$A$1:$W$2</definedName>
    <definedName name="_Hlk490556767" localSheetId="0">'CPS GBN'!$F$12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7" l="1"/>
  <c r="K18" i="7"/>
  <c r="J24" i="9" l="1"/>
  <c r="K24" i="9" s="1"/>
  <c r="J23" i="9" l="1"/>
  <c r="K23" i="9" s="1"/>
  <c r="J138" i="1" l="1"/>
  <c r="J137" i="1"/>
  <c r="J3" i="3" l="1"/>
  <c r="J5" i="10" l="1"/>
  <c r="J3" i="11" l="1"/>
  <c r="J4" i="11"/>
  <c r="J5" i="11"/>
  <c r="J6" i="11"/>
  <c r="J136" i="1" l="1"/>
  <c r="J123" i="1" l="1"/>
  <c r="J124" i="1"/>
  <c r="J125" i="1"/>
  <c r="J126" i="1"/>
  <c r="J127" i="1"/>
  <c r="J128" i="1"/>
  <c r="J129" i="1"/>
  <c r="J130" i="1"/>
  <c r="J131" i="1"/>
  <c r="J132" i="1"/>
  <c r="J133" i="1"/>
  <c r="J134" i="1"/>
  <c r="J135" i="1"/>
  <c r="J15" i="2" l="1"/>
  <c r="J14" i="2"/>
  <c r="J3" i="2"/>
  <c r="J4" i="2"/>
  <c r="J5" i="2"/>
  <c r="J6" i="2"/>
  <c r="J7" i="2"/>
  <c r="J8" i="2"/>
  <c r="J9" i="2"/>
  <c r="J10" i="2"/>
  <c r="J11" i="2"/>
  <c r="J12" i="2"/>
  <c r="J13" i="2"/>
  <c r="J2" i="2"/>
  <c r="J22" i="9" l="1"/>
  <c r="K22" i="9"/>
  <c r="J122" i="1" l="1"/>
  <c r="J121" i="1" l="1"/>
  <c r="J120" i="1" l="1"/>
  <c r="J119" i="1" l="1"/>
  <c r="J118" i="1" l="1"/>
  <c r="J17" i="7" l="1"/>
  <c r="K17" i="7" s="1"/>
  <c r="J21" i="9" l="1"/>
  <c r="K21" i="9" s="1"/>
  <c r="J117" i="1" l="1"/>
  <c r="J9" i="5" l="1"/>
  <c r="K9" i="5"/>
  <c r="J116" i="1"/>
  <c r="J115" i="1"/>
  <c r="J114" i="1"/>
  <c r="J8" i="5" l="1"/>
  <c r="K8" i="5" s="1"/>
  <c r="J7" i="5"/>
  <c r="K7" i="5" s="1"/>
  <c r="J20" i="9" l="1"/>
  <c r="K20" i="9" s="1"/>
  <c r="J16" i="7" l="1"/>
  <c r="K16" i="7" s="1"/>
  <c r="J19" i="9" l="1"/>
  <c r="K19" i="9" s="1"/>
  <c r="K3" i="6"/>
  <c r="J3" i="6"/>
  <c r="J2" i="11" l="1"/>
  <c r="K2" i="11" s="1"/>
  <c r="J15" i="7" l="1"/>
  <c r="K15" i="7" s="1"/>
  <c r="J18" i="9" l="1"/>
  <c r="K18" i="9" s="1"/>
  <c r="J14" i="7" l="1"/>
  <c r="K14" i="7" s="1"/>
  <c r="J6" i="5" l="1"/>
  <c r="K6" i="5" l="1"/>
  <c r="J5" i="5"/>
  <c r="K5" i="5" s="1"/>
  <c r="J17" i="9" l="1"/>
  <c r="K17" i="9"/>
  <c r="J16" i="9" l="1"/>
  <c r="K16" i="9" s="1"/>
  <c r="J15" i="9" l="1"/>
  <c r="K15" i="9" s="1"/>
  <c r="J13" i="7"/>
  <c r="K13" i="7" s="1"/>
  <c r="K3" i="10" l="1"/>
  <c r="K4" i="10"/>
  <c r="J3" i="10"/>
  <c r="J4" i="10"/>
  <c r="J14" i="9" l="1"/>
  <c r="K14" i="9" s="1"/>
  <c r="J13" i="9" l="1"/>
  <c r="K13" i="9" s="1"/>
  <c r="J12" i="9" l="1"/>
  <c r="K12" i="9" s="1"/>
  <c r="J11" i="9"/>
  <c r="K11" i="9" s="1"/>
  <c r="J10" i="9" l="1"/>
  <c r="K10" i="9" s="1"/>
  <c r="J9" i="9" l="1"/>
  <c r="K9" i="9" s="1"/>
  <c r="J8" i="9" l="1"/>
  <c r="K8" i="9" s="1"/>
  <c r="J12" i="7" l="1"/>
  <c r="K12" i="7" s="1"/>
  <c r="J11" i="7"/>
  <c r="K11" i="7" s="1"/>
  <c r="J9" i="7" l="1"/>
  <c r="K9" i="7" s="1"/>
  <c r="J10" i="7"/>
  <c r="K10" i="7" s="1"/>
  <c r="J4" i="5" l="1"/>
  <c r="K4" i="5" s="1"/>
  <c r="K2" i="10"/>
  <c r="J3" i="7" l="1"/>
  <c r="K3" i="7" s="1"/>
  <c r="J4" i="7"/>
  <c r="K4" i="7" s="1"/>
  <c r="J5" i="7"/>
  <c r="K5" i="7" s="1"/>
  <c r="J6" i="7"/>
  <c r="K6" i="7" s="1"/>
  <c r="J7" i="7"/>
  <c r="K7" i="7" s="1"/>
  <c r="J8" i="7"/>
  <c r="K8" i="7" s="1"/>
  <c r="J7" i="9" l="1"/>
  <c r="K7" i="9" s="1"/>
  <c r="J6" i="9"/>
  <c r="K6" i="9" s="1"/>
  <c r="J5" i="9"/>
  <c r="K5" i="9" s="1"/>
  <c r="J3" i="9" l="1"/>
  <c r="K3" i="9" s="1"/>
  <c r="J4" i="9"/>
  <c r="K4" i="9" s="1"/>
  <c r="J2" i="9"/>
  <c r="K2" i="9" s="1"/>
  <c r="J3" i="8" l="1"/>
  <c r="J4" i="8"/>
  <c r="J3" i="5" l="1"/>
  <c r="K3" i="5" s="1"/>
  <c r="J2" i="10" l="1"/>
  <c r="J113" i="1" l="1"/>
  <c r="J2" i="8" l="1"/>
  <c r="J2" i="7" l="1"/>
  <c r="K2" i="7" s="1"/>
  <c r="J2" i="6" l="1"/>
  <c r="K2" i="6" s="1"/>
  <c r="J2" i="5" l="1"/>
  <c r="K2" i="5" s="1"/>
  <c r="J50" i="1" l="1"/>
  <c r="I2" i="4" l="1"/>
  <c r="J48" i="1" l="1"/>
  <c r="J97" i="1" l="1"/>
  <c r="J98" i="1"/>
  <c r="J99" i="1"/>
  <c r="J100" i="1"/>
  <c r="J101" i="1"/>
  <c r="J102" i="1"/>
  <c r="J103" i="1"/>
  <c r="J104" i="1"/>
  <c r="J105" i="1"/>
  <c r="J106" i="1"/>
  <c r="J107" i="1"/>
  <c r="J108" i="1"/>
  <c r="J109" i="1"/>
  <c r="J110" i="1"/>
  <c r="J111" i="1"/>
  <c r="J112" i="1"/>
  <c r="J86" i="1" l="1"/>
  <c r="J87" i="1"/>
  <c r="J88" i="1"/>
  <c r="J89" i="1"/>
  <c r="J90" i="1"/>
  <c r="J91" i="1"/>
  <c r="J92" i="1"/>
  <c r="J93" i="1"/>
  <c r="J94" i="1"/>
  <c r="J95" i="1"/>
  <c r="J96" i="1"/>
  <c r="J77" i="1" l="1"/>
  <c r="J78" i="1"/>
  <c r="J79" i="1"/>
  <c r="J80" i="1"/>
  <c r="J81" i="1"/>
  <c r="J82" i="1"/>
  <c r="J83" i="1"/>
  <c r="J84" i="1"/>
  <c r="J85" i="1"/>
  <c r="J59" i="1" l="1"/>
  <c r="J60" i="1"/>
  <c r="J61" i="1"/>
  <c r="J62" i="1"/>
  <c r="J63" i="1"/>
  <c r="J64" i="1"/>
  <c r="J65" i="1"/>
  <c r="J66" i="1"/>
  <c r="J67" i="1"/>
  <c r="J68" i="1"/>
  <c r="J69" i="1"/>
  <c r="J70" i="1"/>
  <c r="J71" i="1"/>
  <c r="J72" i="1"/>
  <c r="J73" i="1"/>
  <c r="J74" i="1"/>
  <c r="J75" i="1"/>
  <c r="J76" i="1"/>
  <c r="J58" i="1" l="1"/>
  <c r="J43" i="1" l="1"/>
  <c r="J44" i="1"/>
  <c r="J45" i="1"/>
  <c r="J46" i="1"/>
  <c r="J47" i="1"/>
  <c r="J49" i="1"/>
  <c r="J51" i="1"/>
  <c r="J52" i="1"/>
  <c r="J53" i="1"/>
  <c r="J54" i="1"/>
  <c r="J55" i="1"/>
  <c r="J56" i="1"/>
  <c r="J57" i="1"/>
  <c r="J33" i="1" l="1"/>
  <c r="J34" i="1"/>
  <c r="J35" i="1"/>
  <c r="J36" i="1"/>
  <c r="J37" i="1"/>
  <c r="J38" i="1"/>
  <c r="J39" i="1"/>
  <c r="J40" i="1"/>
  <c r="J41" i="1"/>
  <c r="J42" i="1"/>
  <c r="J32" i="1" l="1"/>
  <c r="J2" i="3" l="1"/>
  <c r="J31" i="1" l="1"/>
  <c r="J30" i="1"/>
  <c r="J29" i="1"/>
  <c r="J28" i="1"/>
  <c r="J27" i="1"/>
  <c r="J26" i="1" l="1"/>
  <c r="J25" i="1"/>
  <c r="J24" i="1"/>
  <c r="J23" i="1" l="1"/>
  <c r="J22" i="1" l="1"/>
  <c r="J21" i="1" l="1"/>
  <c r="J3" i="1"/>
  <c r="J4" i="1"/>
  <c r="J5" i="1"/>
  <c r="J6" i="1"/>
  <c r="J7" i="1"/>
  <c r="J8" i="1"/>
  <c r="J9" i="1"/>
  <c r="J10" i="1"/>
  <c r="J11" i="1"/>
  <c r="J12" i="1"/>
  <c r="J13" i="1"/>
  <c r="J14" i="1"/>
  <c r="J15" i="1"/>
  <c r="J16" i="1"/>
  <c r="J17" i="1"/>
  <c r="J18" i="1"/>
  <c r="J19" i="1"/>
  <c r="J20" i="1"/>
  <c r="J2" i="1"/>
</calcChain>
</file>

<file path=xl/sharedStrings.xml><?xml version="1.0" encoding="utf-8"?>
<sst xmlns="http://schemas.openxmlformats.org/spreadsheetml/2006/main" count="3232" uniqueCount="1286">
  <si>
    <t>No. CONTRATO</t>
  </si>
  <si>
    <t>FECHA DE SUSCRIPCION</t>
  </si>
  <si>
    <t>CONTRATISTA</t>
  </si>
  <si>
    <t xml:space="preserve">IDENTIFICACION </t>
  </si>
  <si>
    <t>OBJETO</t>
  </si>
  <si>
    <t>PLAZO INICIAL</t>
  </si>
  <si>
    <t>PLAZO TOTAL</t>
  </si>
  <si>
    <t>VALOR INICIAL</t>
  </si>
  <si>
    <t>VALOR TOTAL</t>
  </si>
  <si>
    <t>VALOR MENSUAL</t>
  </si>
  <si>
    <t>CDP No.</t>
  </si>
  <si>
    <t>RP No.</t>
  </si>
  <si>
    <t>SUBPROGRAMA</t>
  </si>
  <si>
    <t>TIPO DE GARANTIA /AMPARO</t>
  </si>
  <si>
    <t>FECHA EXPEDICION DE GARANTIAS</t>
  </si>
  <si>
    <t>FECHA DE INICIO</t>
  </si>
  <si>
    <t xml:space="preserve">FECHA DE TERMINACION </t>
  </si>
  <si>
    <t>SUPERVISION</t>
  </si>
  <si>
    <t>DEPENDENCIA</t>
  </si>
  <si>
    <t>OTROSÍ</t>
  </si>
  <si>
    <t>VALOR ADICIONADO</t>
  </si>
  <si>
    <t>PLAZO ADICIONADO</t>
  </si>
  <si>
    <t xml:space="preserve">ESTADO ACTUAL </t>
  </si>
  <si>
    <t>EXPEDIENTE ORFEO</t>
  </si>
  <si>
    <t>OBSERVACIONES</t>
  </si>
  <si>
    <t>PUBLICACIÓN SECOP</t>
  </si>
  <si>
    <t xml:space="preserve">FECHA PUBLICACION </t>
  </si>
  <si>
    <t>FECHA PUBLICACION ACTA LIQUIDACION</t>
  </si>
  <si>
    <t>JUAN MANUEL RUEDA DURÁN</t>
  </si>
  <si>
    <t>Prestación de servicios profesionales para brindar apoyo y orientación jurídica a la Dirección Territorial Andes Nororientales de Parques Nacionales Naturales de Colombia y sus áreas protegidas adscritas, en relación con todos los actos administrativos y negocios jurídicos que se adelanten en cumplimiento de sus objetivos institucionales y las funciones por ley encomendadas.</t>
  </si>
  <si>
    <t>11 MESES</t>
  </si>
  <si>
    <t>FORTALECIMIENTO</t>
  </si>
  <si>
    <t>POLIZA/CUMPLIMIENTO</t>
  </si>
  <si>
    <t>GELVER AUGUSTO BERMÚDEZ SANDOVAL</t>
  </si>
  <si>
    <t>DTAN</t>
  </si>
  <si>
    <t>EJECUTANDOSE</t>
  </si>
  <si>
    <t>https://community.secop.gov.co/Public/Tendering/OpportunityDetail/Index?noticeUID=CO1.NTC.283605&amp;isFromPublicArea=True&amp;isModal=False</t>
  </si>
  <si>
    <t>CARLOS ALBERTO ATUESTA PARDO</t>
  </si>
  <si>
    <t>Prestación de servicios profesionales y de apoyo a la gestión como abogado en la Dirección Territorial Andes Nororientales y las áreas protegidas adscritas para apoyar jurídicamente los procesos de contratación pública de acuerdo con los procedimientos de Ley.</t>
  </si>
  <si>
    <t>https://community.secop.gov.co/Public/Tendering/OpportunityDetail/Index?noticeUID=CO1.NTC.291987&amp;isFromPublicArea=True&amp;isModal=False</t>
  </si>
  <si>
    <t>DANILO ARMANDO SUAREZ BAUTISTA</t>
  </si>
  <si>
    <t>Prestación de servicios y de apoyo a la gestión de la entidad en las actividades operativas de conducción de los vehículos asignados a la Dirección Territorial Andes Nororientales y las áreas protegidas adscritas para garantizar el transporte institucional de los funcionarios y prestar el servicio de apoyo en la distribución de correspondencia generada en los diferentes procesos de acuerdo a las instrucciones impartidas por la Dirección Territorial.</t>
  </si>
  <si>
    <t>RUTH MILADY MEJIA</t>
  </si>
  <si>
    <t>https://community.secop.gov.co/Public/Tendering/OpportunityDetail/Index?noticeUID=CO1.NTC.294093&amp;isFromPublicArea=True&amp;isModal=False</t>
  </si>
  <si>
    <t>LUIS GUILLERMO CARDENAS OSORIO</t>
  </si>
  <si>
    <t>VICTOR MANUEL RODRIGUEZ ROJAS</t>
  </si>
  <si>
    <t>SILVIA ROCIO GOMEZ</t>
  </si>
  <si>
    <t>YOLANDA SANABRIA ROA</t>
  </si>
  <si>
    <t>Prestación de servicios profesionales para apoyar jurídica, técnica y operativamente el proceso de resolución de conflictos territoriales con comunidades campesinas relacionadas con la Dirección Territorial Andes Nororientales, liderando las actividades de caracterización general de UOT - construcción línea base de acuerdos, el relacionamiento con las poblaciones locales, el apoyo en la gestión de escenarios de diálogo y concertación y propiciando la concurrencia interinstitucional en el marco de la formulación e implementación de acuerdos transitorios; y de apoyo a la gestión en procesos sancionatorios ambientales y/o, por conductas punibles contra el medio ambiente en las areas protegidas adscritas a la Dirección Territorial Andes Nororientales del Sistema de Parques Nacionales Naturales de Colombia y como contribución a la contrapartida en el programa KFW</t>
  </si>
  <si>
    <t>https://community.secop.gov.co/Public/Tendering/OpportunityDetail/Index?noticeUID=CO1.NTC.294528&amp;isFromPublicArea=True&amp;isModal=False</t>
  </si>
  <si>
    <t>PEDRO DUARTE PARRA</t>
  </si>
  <si>
    <t>Prestación de servicios profesionales y de apoyo a la gestión para la conformación del sistema de información de Parques Nacionales e Infraestructura Tecnológica en la Dirección Territorial Andes Nororientales y las áreas protegidas adscritas.</t>
  </si>
  <si>
    <t>Prestación de servicios y de apoyo a la gestión  operativa y administrativa en el Área de Recepción, envío y en el manejo de la Correspondencia de la Dirección Territorial Andes Nororientales, en la atención telefónica a usuarios, atención personalizada a ciudadanos, manejo del Aplicativo Gestor Documental Orfeo.</t>
  </si>
  <si>
    <t>10 MESES, 29 DÍAS</t>
  </si>
  <si>
    <t>OMAIRA ALDANA TORRA</t>
  </si>
  <si>
    <t>7 MESES</t>
  </si>
  <si>
    <t xml:space="preserve">JOAQUIN  MARIA  VALDERRAMA ESPINEL </t>
  </si>
  <si>
    <t>Arrendamiento de un bien inmueble lote terreno en la vereda La Cueva municipio de Güican de la Sierra (Boyacá), para el funcionamiento de la cabaña (La Esperanza) puesto de control y vigilancia como apoyo a la gestión a la gestión del Parque Nacional El Cocuy.</t>
  </si>
  <si>
    <t xml:space="preserve">11 MESES </t>
  </si>
  <si>
    <t xml:space="preserve">FORTALECIMIENTO </t>
  </si>
  <si>
    <t>OCTAVIO SEGUNDO ERASO PAGUAY</t>
  </si>
  <si>
    <t xml:space="preserve">COCUY </t>
  </si>
  <si>
    <t>GENNY CAROLINA ROJAS NIÑO</t>
  </si>
  <si>
    <t>Prestación de servicios y de apoyo a la gestión administrativa y operativa del Parque Nacional Natural Serranía de los Yariguies, que permita continuar con el mejoramiento de la calidad administrativa y operativa del área protegida.</t>
  </si>
  <si>
    <t>HAROLD MORENO VALDERRAMA</t>
  </si>
  <si>
    <t>YARIGUIES</t>
  </si>
  <si>
    <t>PASTOR CORREA NUÑEZ</t>
  </si>
  <si>
    <t>CARLOS DARIO RUIZ SILVA</t>
  </si>
  <si>
    <t>AUTORIDAD AMBIENTAL</t>
  </si>
  <si>
    <t>HELIBERTO LEON RINCON</t>
  </si>
  <si>
    <t>JAIME ARTURO MUÑOZ LOPEZ</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</si>
  <si>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Lagunillas en el Parque Nacional Natural El Cocuy.</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</si>
  <si>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Ritacubas del Parque Nacional Natural El Cocuy.</t>
  </si>
  <si>
    <t>COCUY</t>
  </si>
  <si>
    <t>2018550501000001E</t>
  </si>
  <si>
    <t>2018550501000002E</t>
  </si>
  <si>
    <t>2018550501000003E</t>
  </si>
  <si>
    <t>2018550501000004E</t>
  </si>
  <si>
    <t>2018550501000005E</t>
  </si>
  <si>
    <t>2018550501000006E</t>
  </si>
  <si>
    <t>2018550501000007E</t>
  </si>
  <si>
    <t>2018550501000008E</t>
  </si>
  <si>
    <t>2018550501000009E</t>
  </si>
  <si>
    <t>2018550501000010E</t>
  </si>
  <si>
    <t>2018550501000011E</t>
  </si>
  <si>
    <t>2018550501000012E</t>
  </si>
  <si>
    <t>VICTOR MANUEL NIÑO MUÑOZ</t>
  </si>
  <si>
    <t xml:space="preserve">GUANENTA </t>
  </si>
  <si>
    <t>https://community.secop.gov.co/Public/Tendering/OpportunityDetail/Index?noticeUID=CO1.NTC.302321&amp;isFromPublicArea=True&amp;isModal=False</t>
  </si>
  <si>
    <t>https://community.secop.gov.co/Public/Tendering/OpportunityDetail/Index?noticeUID=CO1.NTC.300985&amp;isFromPublicArea=True&amp;isModal=False</t>
  </si>
  <si>
    <t>2018550500100001E</t>
  </si>
  <si>
    <t xml:space="preserve">FABIO URIEL MUÑOZ BLANCO </t>
  </si>
  <si>
    <t>2018550500100002E</t>
  </si>
  <si>
    <t>2018550501000013E</t>
  </si>
  <si>
    <t>2018550501000014E</t>
  </si>
  <si>
    <t>2018550501000015E</t>
  </si>
  <si>
    <t>2018550501000016E</t>
  </si>
  <si>
    <t>MANUEL ANDRES RODRIGUEZ ROCHA</t>
  </si>
  <si>
    <t xml:space="preserve">Prestación de servicios profesionales y de apoyo para orientar técnicamente la gestión para complementar los vacíos de información priorizados en los portafolios de investigación, la implementación de los programas de monitoreo y el análisis de los datos obtenidos en las áreas adscritas a la Dirección Territorial Andes Nororientales y como contrapartida del proyecto KFW. </t>
  </si>
  <si>
    <t>CONOCIMIENTO VOC</t>
  </si>
  <si>
    <t>NANCY ESPERANZA RIVERA VEGA</t>
  </si>
  <si>
    <t>YURY MILDRETH ORTEGA OVALLE</t>
  </si>
  <si>
    <t>Prestación de servicios y de apoyo a la gestión administrativa y operativa del Parque Nacional Natural Catatumbo, que permita continuar con el mejoramiento de la calidad administrativa y operativa del área protegida.</t>
  </si>
  <si>
    <t>REINA ALEXANDRA DAVILA VILLAMIZAR</t>
  </si>
  <si>
    <t>Prestación de servicios y de apoyo a la gestión administrativa y operativa del Parque Nacional Natural Tamá, que permita continuar con el mejoramiento de la calidad administrativa y operativa del área protegida.</t>
  </si>
  <si>
    <t>CAROL YAZMIN ROMERO QUIÑONEZ</t>
  </si>
  <si>
    <t>Prestación de servicios profesionales para gestionar y apoyar la implementación y mejora de los instrumentos de evaluación y control del Sistema Integrado de Gestión de Calidad adoptados por Parques Nacionales Naturales de Colombia a través de la Dirección Territorial Andes Nororientales y sus áreas protegidas adscritas.</t>
  </si>
  <si>
    <t>TAMA</t>
  </si>
  <si>
    <t>CATATUMBO</t>
  </si>
  <si>
    <t>LUZ STELLA HERRERA AFANADOR</t>
  </si>
  <si>
    <t>ZULMA JOHANNA SANCHEZ ESCOBAR</t>
  </si>
  <si>
    <t>Prestación de servicios profesionales  y apoyo para la coordinación de la gestión a nivel regional de la implementación del programa “Áreas protegidas y Diversidad Biológica” en sus fase I, cofinanciado por el Gobierno Alemán a través del KFW, conforme a los compromisos establecidos por Parques Nacionales Naturales de Colombia.</t>
  </si>
  <si>
    <t>LIBARDO SUAREZ FONSECA</t>
  </si>
  <si>
    <t>Prestación de servicios de apoyo a la gestión en los tramites y actividades que adelante la oficina de gestión humana y de procesos corporativos de la Dirección Territorial Andes Nororientales y que se enmarquen dentro de las obligaciones, actividades y productos pactados.</t>
  </si>
  <si>
    <t>2018550501000017E</t>
  </si>
  <si>
    <t>2018550501000018E</t>
  </si>
  <si>
    <t>2018550501000019E</t>
  </si>
  <si>
    <t>CESAR ALIRIO LEAL MOLINA</t>
  </si>
  <si>
    <t>NELSON LOPEZ CORREA</t>
  </si>
  <si>
    <t>Prestación de servicios y de apoyo a la gestión para adelantar acciones de control y vigilancia en el Parque Nacional Natural El Cocuy mediente ejercicio efectivo de la autoridad ambiental en el costado occidental del area protegida municipio de Chiscas Boyacá y como contribución a la contrapartida de KFW</t>
  </si>
  <si>
    <t>2018550501000020E</t>
  </si>
  <si>
    <t>SECUNDINO MARIÑO BLANCO</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</si>
  <si>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del Parque Nacional Natural El Cocuy</t>
  </si>
  <si>
    <t>2018550501000021E</t>
  </si>
  <si>
    <t>ZENAIDA BUITRAGO BARÓN</t>
  </si>
  <si>
    <t>FABIO URIEL MUÑOZ BLANCO</t>
  </si>
  <si>
    <t>GUANENTA</t>
  </si>
  <si>
    <t>2018550501000022E</t>
  </si>
  <si>
    <t>RAUL ORTIZ HERRERA</t>
  </si>
  <si>
    <t xml:space="preserve">Prestación de servicios profesionales y de apoyo a las actividades y acciones que se requieran en el marco de la implementación de la estrategia de Uso, Ocupación y Tenencia del Parque Nacional Natural El Cocuy, como aporte al Subprograma PAI 3.2.1. Ordenar usos actividades y ocupación en las áreas del SPNN incorporando a colonos campesinos y propietarios a través de procesos de restauración ecológica saneamiento y relocalización en coordinación con las autoridades competentes y como contrapartida proyecto KFW. </t>
  </si>
  <si>
    <t>SANEAMIENTO</t>
  </si>
  <si>
    <t>CHRISTIAM LEONARDO VERA BELLO</t>
  </si>
  <si>
    <t>Prestación de servicios y de apoyo a la gestión, para la ejecución de actividades del Plan Operativo Anual 2018 relacionadas con la estrategia de Sistemas Sostenibles para la Conservación y el componente de monitoreo hidrometeorológico que se adelanta en el costado oriental del Parque Nacional Natural El Cocuy, conforme a los lineamientos institucionales y como contrapartida del proyecto KfW.</t>
  </si>
  <si>
    <t>ISIDRO FLOREZ PRADA</t>
  </si>
  <si>
    <t>Prestación de servicios y de apoyo para el manejo del vivero Centro Experimental para la Alta montaña Ecuatorial “CEPAME”, así como los viveros transitorios que se establezcan en el costado occidental del Parque Nacional Natural El Cocuy y como contribución a la contrapartida de KfW.</t>
  </si>
  <si>
    <t>ERICA ROCIO SOLANO RAMOS</t>
  </si>
  <si>
    <t>Prestación de servicios profesionales y de apoyo a la gestión en la implementación de la política de uso, ocupación y tenencia de las áreas protegidas adscritas a la Dirección Territorial Andes Nororientales con relación a los trámites y actividades de carácter jurídico en el marco de los procesos de caracterización, adquisición predial y de los procesos agrarios conforme a la normatividad vigente y al procedimiento Único Decreto ley 902 de 2017 que adelante esta Entidad y que se prioricen para tal fin, así como en las actividades programadas en los proyectos de cooperación y en los planes de trabajo de los convenios y/o contratos interadministrativos que Parques Nacionales Naturales de Colombia tiene o llegare a suscribir con otras entidades en pro de la caracterización y el saneamiento predial, como contribución a la contrapartida comprometida en el programa de KFW.</t>
  </si>
  <si>
    <t>9 MESES, 4 DÍAS</t>
  </si>
  <si>
    <t>PAULA CONSTANZA MARTINEZ ESLAVA</t>
  </si>
  <si>
    <t>Prestación de servicios profesionales para apoyar a la Dirección Territorial Andes Nororientales y sus Áreas Protegidas adscritas, en la aplicación efectiva del modelo de planeación establecido para Parques Nacionales Naturales, que incluye los procesos de la planeación operativa; el manejo del aplicativo para el seguimiento a los proyectos y POA, Planes de Manejo y Planeación Estratégica adoptados por Parques Nacionales Naturales, orientando y retroalimentando los ajustes a los instrumentos de planificación de la entidad, acordes a las directrices suministradas por la Oficina Asesora de Planeación.</t>
  </si>
  <si>
    <t>URIEL ALBARRACIN</t>
  </si>
  <si>
    <t>OSCAR RENE DURÁN ACEVEDO</t>
  </si>
  <si>
    <t>Prestación de servicios profesionales y de apoyo a la gestión para el fortalecimiento de los procesos del SIRAP Andes Nororientales en el marco de la implementación del Plan de Acción, que permita el desarrollo de estrategias y acciones instrumentales que promuevan la participación interinstitucional, intersectorial y de reservas de la Sociedad Civil en la Región, como contribución al alcance y cumplimiento de un sistema completo, ecológicamente representativo, efectivamente gestionado y bien conectado, haciendo énfasis en la definición de las figuras de conservación de las áreas reservadas y contempladas en la Resolución No 2157 de Octubre 27 de 2017, aplicando  la ruta declaratoria para  avanzar en la declaración de nuevas áreas protegidas regionales.</t>
  </si>
  <si>
    <t>COORDINACIÓN SINAP</t>
  </si>
  <si>
    <t>JORGE ENRIQUE PINZON</t>
  </si>
  <si>
    <t>Prestación de servicios técnicos y de apoyo a la gestión en el marco del desarrollo del subprograma de Saneamiento en las actividades de precisión de límites, verificaciones espaciales, acompañamiento a levantamientos topográficos y avalúos comerciales requeridos y priorizados por las áreas protegidas adscritas a la Dirección Territorial Andes Nororientales, como contrapartida en la implementación del proyecto KFW.</t>
  </si>
  <si>
    <t>SONIA CARREÑO PEREZ</t>
  </si>
  <si>
    <t>Prestación de servicios profesionales para el fortalecimiento del Área Contable y de Procesos Corporativos de la Dirección Territorial Andes Nororientales, enmarcada dentro de las obligaciones y actividades pactadas.</t>
  </si>
  <si>
    <t>SERVICIOS POSTALES NACIONALES</t>
  </si>
  <si>
    <t>804001738-8</t>
  </si>
  <si>
    <t>NO SOLICITADA</t>
  </si>
  <si>
    <t>N/A</t>
  </si>
  <si>
    <t>Prestación de servicio de recolección y entrega de correspondencia para la Dirección Territorial Andes Nororientales y sus áreas protegidas adscritas</t>
  </si>
  <si>
    <t>HASTA EL 30 DE DICIEMBRE DE 2018</t>
  </si>
  <si>
    <t>GASTOS GENERALES</t>
  </si>
  <si>
    <t>MIGUEL DARIO CAMACHO BLANCO</t>
  </si>
  <si>
    <t xml:space="preserve">Prestación de servicios profesionales y de apoyo a la gestión, para orientar  la implementación del Programa de restauración ecológica del área protegida y del programa de monitoreo a dichas acciones, en el marco del cumplimiento de las metas POA 2018 y de la meta PAI 3.2.4.1 50% de especies o ecosistemas definidos como objetos de conservación del SPNN y con presión por uso y aprovechamiento han mejorado su condición de estado, conforme a criterios de sostenibilidad y como contribución a la contrapartida de KfW.. </t>
  </si>
  <si>
    <t>EUNICE SANDOVAL ESCUDEROS</t>
  </si>
  <si>
    <t>Prestación de servicios operativos asistenciales de apoyo a las actividades del programa de monitoreo a los Valores Objeto de Conservación (VOC) en los sectores del área protegida y en su zona con función amortiguadora.</t>
  </si>
  <si>
    <t>SERGIO ANDRES VILLAMIL PLATA</t>
  </si>
  <si>
    <t>Prestación de servicios técnicos para apoyar la operación del vivero permanente ubicado en el municipio de San Vicente de Chucuri del Parque Nacional Natural Serranía de los Yariguies.</t>
  </si>
  <si>
    <t>Prestación de servicios profesionales y de apoyo a la gestión para desarrollar el seguimiento y evaluación del proceso de restauración ecológica que se desarrollan en el Parque Nacional Natural Serranía de los Yariguies.</t>
  </si>
  <si>
    <t>8 MESES, 15 DÍAS</t>
  </si>
  <si>
    <t>LOPEZ ANTONIO REYES EPIAYU</t>
  </si>
  <si>
    <t>JOSE MARIA PEÑARANDA</t>
  </si>
  <si>
    <t>NELSON JOVANY CONTRERAS PORRAS</t>
  </si>
  <si>
    <t>Prestación de servicios técnicos para el desarrollo del programa de monitoreo a la restauración ecológica y las presiones y amenazas a los Valores Objeto de Conservación (VOC) del Parque Nacional Natural Serranía de los Yariguies.</t>
  </si>
  <si>
    <t>JOSE FERMIN VERA</t>
  </si>
  <si>
    <t>NELSON JESUS LOPEZ</t>
  </si>
  <si>
    <t>VERONICA MARIA VELASCO SALCEDO</t>
  </si>
  <si>
    <t>ANTONY LOZADA DIAZ</t>
  </si>
  <si>
    <t>Prestación de servicios profesionales y de apoyo a la gestión en el Parque Nacional Natural Serranía de los Yariguíes, para Elaborar estrategias de manejo para el funcionamiento del vivero Yariguíes y apoyar la coordinación en  la formulación e implementación de proyectos comunitarios e institucionales de conservación y Pagos por Servicios Ambientales (PSA), en la zona con función amortiguadora del PNN SYA.</t>
  </si>
  <si>
    <t>9 MESES</t>
  </si>
  <si>
    <t>Prestación de servicios y de apoyo a la gestión, como operario en el ejercicio de la autoridad ambiental en el costado Oriental del Parque Nacional Natural El Cocuy y como contribución a la contrapartida de KfW.</t>
  </si>
  <si>
    <t>Prestación de servicios profesionales y de apoyo a la gestión, para la ejecución de actividades enmarcadas en las metas del Plan Operativo Anual 2018 del Parque Nacional Natural el Cocuy, asociadas a la estrategia de Sistemas Sostenibles para la Conservación, conforme a los lineamientos institucionales y definidos por el Área protegida, y como contribución a la contrapartida del proyecto KfW.</t>
  </si>
  <si>
    <t xml:space="preserve">ONAN DORA BAUTISTA </t>
  </si>
  <si>
    <t>Prestación de servicios y de apoyo a la gestión para implementación del plan de manejo con las autoridades indígenas, del resguardo Motilón Barí, en las comunidades  de Brubucanina, Suerera, Asacbarincayra, Shubacbarina, Ocbabuda y Yera</t>
  </si>
  <si>
    <t>ESTRATEGIA ESPECIAL DE MANEJO</t>
  </si>
  <si>
    <t xml:space="preserve">BELISARIO ACHORA  TOCHIARA </t>
  </si>
  <si>
    <t>Prestación de servicios y de apoyo a la gestión para para la implementación del plan de manejo del Parque Nacional Natural Catatumbo Barí, con las comunidades y autoridades indígenas del Resguardo Catalaura La Gabarra</t>
  </si>
  <si>
    <t xml:space="preserve">SORANGELA DORA CEBRA </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</si>
  <si>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Bacuboquira</t>
  </si>
  <si>
    <t>ANGELICA MARIA COGOLLO CALDERON</t>
  </si>
  <si>
    <t>Prestación de servicios profesionales  y de apoyo a la gestión para fortalecer la orientación conceptual, científica, técnica y metodológica de los proyectos de restauración ecológica y su monitoreo, con las áreas protegidas adscritas a la Dirección Territorial Andes Nororientales o en el marco de los convenios suscritos que contribuya al mejoramiento de la capacidad administrativa, técnica y operativa, así como realizar el apoyo del componente técnico concerniente a la medida de restauración ecológica para el Programa Parques Nacionales y Diversidad Biológica, financiado por el Gobierno Alemán a través del  KfW.</t>
  </si>
  <si>
    <t>ARMANDO SANTAMARIA ROJAS</t>
  </si>
  <si>
    <t>Prestación de servicios técnicos y de apoyo  a la implementación del programa de monitoreo a la restauración ecológica, y a los Valores Objeto de Conservación (VOC) y apoyar  la implementación del protocolo de Prevención, Control y Vigilancia del Parque Nacional Natural Serranía de los Yariguies.</t>
  </si>
  <si>
    <t>8 MESES, 28 DÍAS</t>
  </si>
  <si>
    <t>URIEL ALBARRACIN BECERRA</t>
  </si>
  <si>
    <t>KAROL KATERINE BETANCUR CRUZ</t>
  </si>
  <si>
    <t>FABIAN ANTONIO RODRIGUEZ RAMIREZ</t>
  </si>
  <si>
    <t>9 MESES, 2 DÍAS</t>
  </si>
  <si>
    <t>Prestar los servicios técnicos en el manejo del archivo de gestión, central e histórico de acuerdo a la normatividad archivística vigente y los lineamientos establecidos por el Archivo General de la Nación y apoyar las diferentes actividades que se generen del Sistema de Gestión Documental (ORFEO) de la Dirección Territorial Andes Nororientales.</t>
  </si>
  <si>
    <t>Prestación de servicios y de apoyo a la gestión administrativa y operativa del Área Natural Única Los Estoraques, que permita continuar con el mejoramiento de la calidad administrativa y operativa del área protegida</t>
  </si>
  <si>
    <t>JAIME CARRILLO MADERO</t>
  </si>
  <si>
    <t>10 MESES, 23 DÍAS</t>
  </si>
  <si>
    <t>MONICA LIZETH LOPEZ ABRIL</t>
  </si>
  <si>
    <t>Prestación de servicios y de apoyo a la gestión administrativa y operativa del Parque Nacional Natural Pisba, que permita continuar con el mejoramiento de la calidad administrativa, operativa y de gestión del área protegida.</t>
  </si>
  <si>
    <t xml:space="preserve">RONAL FERNANDO PEÑARANDA </t>
  </si>
  <si>
    <t>Prestación de servicios y de apoyo a la gestión para acompañar el desarrollo de las actividades relacionadas con el programa de  Restauración ecológica como contribución a la contrapartida del proyecto KFW.</t>
  </si>
  <si>
    <t>FLORILBER SAAVEDRA CAMACHO</t>
  </si>
  <si>
    <t>Prestación de servicios operativos y de apoyo a la implementación del programa de monitoreo a los Valores Objeto de Conservación (VOC) en los sectores priorizados del Parque Nacional Natral Serranía de los Yariguies.</t>
  </si>
  <si>
    <t>GERARDO TORRES TOLOZA</t>
  </si>
  <si>
    <t>Prestación de servicios operativos y de apoyo a la gestión para la implementación del protocolo de Prevención, Vigilancia y Control y la implementación del programa de monitoreo a la Restauración Ecológica en el PNN Serranía de los Yariguies</t>
  </si>
  <si>
    <t>Prestación de servicios profesionales para desarrollar el proceso de ejecución del programa de monitoreo a la restauración ecológica de los sectores Norte y Centro-occidente del Parque Nacional Natural Serranía de los Yariguies.</t>
  </si>
  <si>
    <t>SULEIDY GRANDAS MEJIA</t>
  </si>
  <si>
    <t>HECTOR ESAU VALDERRAMA</t>
  </si>
  <si>
    <t>DAVID DORA CEBRA</t>
  </si>
  <si>
    <t xml:space="preserve">ACHICHIRA CUGDUSER </t>
  </si>
  <si>
    <t>YONY OIBARA  ARIRIBARA</t>
  </si>
  <si>
    <t>WILLIAM YESID BELLO PARRA</t>
  </si>
  <si>
    <t>JACKELINE ESTUPIÑAN GUTIERREZ</t>
  </si>
  <si>
    <t>JHON JAIRO IBAÑEZ BUITRAGO</t>
  </si>
  <si>
    <t>LAURA BELEN PINEDA QUENZA</t>
  </si>
  <si>
    <t>FELIX ALBEIRO ROJAS RODRIGUEZ</t>
  </si>
  <si>
    <t>RENE VIDAL RISCANEVO LOPEZ</t>
  </si>
  <si>
    <t>MARIA MERCEDEZ FONSECA ESCUDERO</t>
  </si>
  <si>
    <t>DARWIN ISMAEL MERCHANO FORERO</t>
  </si>
  <si>
    <t>FREDY ALBERTO MEDINA MEDINA</t>
  </si>
  <si>
    <t>JOSE JOAQUIN CRISTANCHO</t>
  </si>
  <si>
    <t>JOSE ALEJANDRO ARIZA SANDOVAL</t>
  </si>
  <si>
    <t>Prestación de servicios profesionales y de apoyo a la gestión para la Dirección Territorial Andes Nororientales y sus áreas protegidas priorizadas en el proyecto KFW, para apoyar la gestión administrativa, documental y logística  del  programa “Áreas protegidas y diversidad biológica” financiado por el Gobierno Alemán a través de la Agencia de Cooperación Financiera – KfW.</t>
  </si>
  <si>
    <t>MARTHA ISABEL ABRIL JOYA</t>
  </si>
  <si>
    <t>KAREN NATALIE CORREDOR GAMBOA</t>
  </si>
  <si>
    <t>Prestación de servicios técnicos y de  apoyo a la gestión,  para revisar, tramitar y hacer seguimiento y control a las cuentas que se generen del presupuesto de GOBIERNO NACIONAL y FONAM asignado en la vigencia 2018 para la Dirección Territorial Andes Nororientales y sus áreas protegidas adscritas.</t>
  </si>
  <si>
    <t>Prestación de servicios profesionales y de apoyo a la gestión en psicología al Área de Gestión Humana de la Dirección Territorial Andes Nororientales y sus Áreas Protegidas adscritas.</t>
  </si>
  <si>
    <t>LUIS HERNANDO MENESES MONTAÑA</t>
  </si>
  <si>
    <t>NOHORA ESPERANZA CARDENAS</t>
  </si>
  <si>
    <t>CHRISTIAN RENE PALACIOS MEDINA</t>
  </si>
  <si>
    <t>GUSTAVO QUINTERO NIÑO</t>
  </si>
  <si>
    <t>NIDIA ROCIO TELLEZ SANABRIA</t>
  </si>
  <si>
    <t>JOSE ELIECER CAMARGO</t>
  </si>
  <si>
    <t>OSCAR ALEJANDRO MORALES FAJARDO</t>
  </si>
  <si>
    <t>WILSON FERNANDO GOMEZ ANAYA</t>
  </si>
  <si>
    <t>Prestación de servicios profesionales para apoyar la orientación técnica para la consolidación de la información relacionada con las caracterizaciones de Uso, Ocupación y Tenencia; el apoyo a la implementación de acciones orientadas a la organización, revisión y análisis de la calidad de los datos generados por la DTAN y sus áreas protegidas adscritas en las líneas estratégicas priorizadas, como contribución a la contrapartida en la implementación del proyecto KFW.</t>
  </si>
  <si>
    <t>Prestación de servicios profesionales y de apoyo a la gestión de la Dirección Territorial Andes Nororientales en el manejo de herramientas SIG y plataformas tecnológicas que contribuyan a facilitar el alcance de las metas para las líneas estratégicas priorizadas, que permitan la administración de la información y la generación de cartografía de las actividades realizadas al interior  de las áreas protegidas adscritas y como contrapartida al desarrollo del proyecto KFW.</t>
  </si>
  <si>
    <t xml:space="preserve">JOHANA KATERINE  ESPINDOLA </t>
  </si>
  <si>
    <t xml:space="preserve">DORA INES PEREZ  SIABATO </t>
  </si>
  <si>
    <t>LILIANA MARIA QUINTERO NIÑO</t>
  </si>
  <si>
    <t>SANDRA MAYERLY OJEDA ROJAS</t>
  </si>
  <si>
    <t>Prestación de servicios profesionales y de apoyo a la gestión para el cierre y liquidación del convenio No 46-4209 suscrito entre Isagen – Parques Nacionales Naturales – Patrimonio Natural para la “Restauración ecológica de los sectores norte y centro occidente del Parque Nacional Natural Serranía de los Yariguies” y el convenio No 47-540 seguimiento a la ejecución del convenio firmado con Isagen “Acciones encaminadas al cumplimiento de los objetivos de conservación y al manejo del Parque y contribuir a la definición de acciones de conservación regionales en el marco del ordenamiento ambiental del territorio”, e implementados como acciones de restauración en las zonas degradadas en el área protegida.</t>
  </si>
  <si>
    <t>5 MESES</t>
  </si>
  <si>
    <t>GERMAN DARIO CARDENAS NIÑO</t>
  </si>
  <si>
    <t>JESUS SILVA SOLANO</t>
  </si>
  <si>
    <t>JUAN GEOVANY BERNAL PATIÑO</t>
  </si>
  <si>
    <t>GUSTAVO BARRERA VALDERRAMA</t>
  </si>
  <si>
    <t>Prestación de servicios profesionales y de apoyo a la gestión para consolidar y establecer un modelo de gestión integral de recurso Hídrico y servicios ecosistémicos de la Dirección Territorial Andes Nororientales, a partir de los insumos generados en la Áreas protegidas en el marco de la implementación de los diferentes procesos asociados al recurso hídrico y como contrapartida del proyecto KFW.</t>
  </si>
  <si>
    <t>FABIO OLIVER SANTANDER</t>
  </si>
  <si>
    <t>NESTOR HERSAN VERGARA LOPEZ</t>
  </si>
  <si>
    <t>YENY CONSUELO MONTAÑEZ MERCHAN</t>
  </si>
  <si>
    <t>LUIS ALFONSO GONZALES MOGOLLON</t>
  </si>
  <si>
    <t>2018550501000023E</t>
  </si>
  <si>
    <t>2018550501000024E</t>
  </si>
  <si>
    <t>2018550501000025E</t>
  </si>
  <si>
    <t>2018550501000026E</t>
  </si>
  <si>
    <t>2018550501000027E</t>
  </si>
  <si>
    <t>2018550501000028E</t>
  </si>
  <si>
    <t>2018550501000029E</t>
  </si>
  <si>
    <t>2018550501000030E</t>
  </si>
  <si>
    <t>2018550501000031E</t>
  </si>
  <si>
    <t>2018550501000032E</t>
  </si>
  <si>
    <t>2018550501000033E</t>
  </si>
  <si>
    <t>2018550501000034E</t>
  </si>
  <si>
    <t>2018550501000035E</t>
  </si>
  <si>
    <t>2018550501000036E</t>
  </si>
  <si>
    <t>2018550501000037E</t>
  </si>
  <si>
    <t>2018550501000038E</t>
  </si>
  <si>
    <t>2018550501000039E</t>
  </si>
  <si>
    <t>2018550501000040E</t>
  </si>
  <si>
    <t>2018550501000041E</t>
  </si>
  <si>
    <t>2018550501000042E</t>
  </si>
  <si>
    <t>2018550501000043E</t>
  </si>
  <si>
    <t>2018550501000044E</t>
  </si>
  <si>
    <t>2018550501000045E</t>
  </si>
  <si>
    <t>2018550501000046E</t>
  </si>
  <si>
    <t>2018550501000047E</t>
  </si>
  <si>
    <t>2018550501000048E</t>
  </si>
  <si>
    <t>2018550501000049E</t>
  </si>
  <si>
    <t>2018550501000050E</t>
  </si>
  <si>
    <t>2018550501000051E</t>
  </si>
  <si>
    <t>2018550501000052E</t>
  </si>
  <si>
    <t>2018550501000053E</t>
  </si>
  <si>
    <t>2018550501000054E</t>
  </si>
  <si>
    <t>2018550501000055E</t>
  </si>
  <si>
    <t>2018550501000056E</t>
  </si>
  <si>
    <t>2018550501000057E</t>
  </si>
  <si>
    <t>2018550501000058E</t>
  </si>
  <si>
    <t>2018550501000059E</t>
  </si>
  <si>
    <t>2018550501000060E</t>
  </si>
  <si>
    <t>2018550501000061E</t>
  </si>
  <si>
    <t>2018550501000062E</t>
  </si>
  <si>
    <t>2018550501000063E</t>
  </si>
  <si>
    <t>2018550501000064E</t>
  </si>
  <si>
    <t>2018550501000065E</t>
  </si>
  <si>
    <t>2018550501000066E</t>
  </si>
  <si>
    <t>2018550501000067E</t>
  </si>
  <si>
    <t>2018550501000068E</t>
  </si>
  <si>
    <t>2018550501000069E</t>
  </si>
  <si>
    <t>2018550501000070E</t>
  </si>
  <si>
    <t>2018550501000071E</t>
  </si>
  <si>
    <t>2018550501000072E</t>
  </si>
  <si>
    <t>2018550501000073E</t>
  </si>
  <si>
    <t>2018550501000074E</t>
  </si>
  <si>
    <t>2018550501000075E</t>
  </si>
  <si>
    <t>2018550501000076E</t>
  </si>
  <si>
    <t>2018550501000077E</t>
  </si>
  <si>
    <t>2018550501000078E</t>
  </si>
  <si>
    <t>2018550501000079E</t>
  </si>
  <si>
    <t>2018550501000080E</t>
  </si>
  <si>
    <t>2018550501000081E</t>
  </si>
  <si>
    <t>2018550501000082E</t>
  </si>
  <si>
    <t>2018550501000083E</t>
  </si>
  <si>
    <t>2018550501000084E</t>
  </si>
  <si>
    <t>2018550501000085E</t>
  </si>
  <si>
    <t>2018550501000086E</t>
  </si>
  <si>
    <t>2018550501000087E</t>
  </si>
  <si>
    <t>2018550501000088E</t>
  </si>
  <si>
    <t>2018550501000089E</t>
  </si>
  <si>
    <t>2018550501000090E</t>
  </si>
  <si>
    <t>2018550501000091E</t>
  </si>
  <si>
    <t>2018550501000092E</t>
  </si>
  <si>
    <t>2018550501000093E</t>
  </si>
  <si>
    <t>2018550501000094E</t>
  </si>
  <si>
    <t>2018550501000095E</t>
  </si>
  <si>
    <t>2018550501000096E</t>
  </si>
  <si>
    <t>IRWIN RODOLFO DUARTE SANCHEZ</t>
  </si>
  <si>
    <t>DEISY PAOLA PAIPA GONZALEZ</t>
  </si>
  <si>
    <t>SAYDA JAZMIN MANRIQUE</t>
  </si>
  <si>
    <t>JUAN CARLOS MORA DIAZ</t>
  </si>
  <si>
    <t>DEISY LORENA ROMERO RODRIGUEZ</t>
  </si>
  <si>
    <t>SERVICIOS ECOSISTEMICOS</t>
  </si>
  <si>
    <t>CARMEN YAMILE MARTINEZ SANTOS</t>
  </si>
  <si>
    <t>EDGAR ALONSO SANTOS SANTOS</t>
  </si>
  <si>
    <t>IVAN MOJICA VERA</t>
  </si>
  <si>
    <t>EVER HERNANDO CASTRO RODRIGUEZ</t>
  </si>
  <si>
    <t>ARCESIO ROMERO RUBIO</t>
  </si>
  <si>
    <t>RAUL PRIETO ALFONSO</t>
  </si>
  <si>
    <t>ARBEY ALEXANDER VARGAS</t>
  </si>
  <si>
    <t>JORGE ELIECER SANTIESTEBAN</t>
  </si>
  <si>
    <t>JOSE IGNACIO FUENTES ORTIZ</t>
  </si>
  <si>
    <t xml:space="preserve">Prestación de servicios profesionales y de apoyo a la gestión de la DTAN y a sus áreas protegidas adscritas para realizar el acompañamiento técnico a la  implementación de proyectos de sistemas sostenibles diseñados, que contribuyan a la conservación y  al ordenamiento y uso sostenible de las zonas de influencia y con función amortiguadora  de las áreas protegidas adscritas y como contribución a la contrapartida del proyecto KfW. </t>
  </si>
  <si>
    <t>URIEL ALBEIRO TARAZONA PACHECO</t>
  </si>
  <si>
    <t>ARMANDO BERUA TEGRIA RINCONADA</t>
  </si>
  <si>
    <t>VICTOR JULIO GARCIA SANGUINO</t>
  </si>
  <si>
    <t>JOSELITO VARGAS ACEVEDO</t>
  </si>
  <si>
    <t>TRANSITO PARRA ALMEIDA</t>
  </si>
  <si>
    <t>LUIS HERNANDO MENESES MORENO</t>
  </si>
  <si>
    <t>ESTORAQUES</t>
  </si>
  <si>
    <t>PISBA</t>
  </si>
  <si>
    <t>WILLIAM ALBERTO ZORRO MALDONADO</t>
  </si>
  <si>
    <t>IGUAQUE</t>
  </si>
  <si>
    <t>2018550501000097E</t>
  </si>
  <si>
    <t>2018550501000098E</t>
  </si>
  <si>
    <t>2018550501000099E</t>
  </si>
  <si>
    <t>2018550501000100E</t>
  </si>
  <si>
    <t>2018550501000101E</t>
  </si>
  <si>
    <t>2018550501000102E</t>
  </si>
  <si>
    <t>2018550501000103E</t>
  </si>
  <si>
    <t>2018550501000104E</t>
  </si>
  <si>
    <t>2018550501000105E</t>
  </si>
  <si>
    <t>2018550501000106E</t>
  </si>
  <si>
    <t>2018550501000107E</t>
  </si>
  <si>
    <t>2018550501000108E</t>
  </si>
  <si>
    <t>2018550501000109E</t>
  </si>
  <si>
    <t>2018550501000110E</t>
  </si>
  <si>
    <t>2018550501000111E</t>
  </si>
  <si>
    <t>Prestación de servicios profesionales y de apoyo a la gestión, en el marco de la implementación del Plan de Manejo del Parque Nacional Natural Catatumbo Barí, mediante el relacionamiento y generación de espacios de diálogo y concertación con las comunidades indígenas del pueblo Barí y las comunidades campesinas, de acuerdo al plan de trabajo definido en la mesa local con comunidades campesinas del PNN Catatumbo Barí en el marco de la política  de Uso, Ocupación y Tenencia.</t>
  </si>
  <si>
    <t xml:space="preserve">10  MESES, 29 DÍAS </t>
  </si>
  <si>
    <t>https://community.secop.gov.co/Public/Tendering/OpportunityDetail/Index?noticeUID=CO1.NTC.319187&amp;isFromPublicArea=True&amp;isModal=False</t>
  </si>
  <si>
    <t>https://community.secop.gov.co/Public/Tendering/OpportunityDetail/Index?noticeUID=CO1.NTC.318932&amp;isFromPublicArea=True&amp;isModal=False</t>
  </si>
  <si>
    <t>https://community.secop.gov.co/Public/Tendering/OpportunityDetail/Index?noticeUID=CO1.NTC.319186&amp;isFromPublicArea=True&amp;isModal=False</t>
  </si>
  <si>
    <t>https://community.secop.gov.co/Public/Tendering/OpportunityDetail/Index?noticeUID=CO1.NTC.319351&amp;isFromPublicArea=True&amp;isModal=False</t>
  </si>
  <si>
    <t>Prestación de servicios profesionales y de apoyo a la gestión, en el marco de la implementación del Plan de Manejo del Parque Nacional Natural Catatumbo Barí, orientado al desarrollo de la estrategia de sistemas sostenibles para la conservación, con las comunidades indígenas del pueblo  Barí; además  de apoyar la implementación de los acuerdos definidos en la mesa local  con campesinos en el marco de la política  de Uso, Ocupación y Tenencia</t>
  </si>
  <si>
    <t xml:space="preserve">10 MESES, 29 DÍAS </t>
  </si>
  <si>
    <t>https://community.secop.gov.co/Public/Tendering/OpportunityDetail/Index?noticeUID=CO1.NTC.321836&amp;isFromPublicArea=True&amp;isModal=False</t>
  </si>
  <si>
    <t>https://community.secop.gov.co/Public/Tendering/OpportunityDetail/Index?noticeUID=CO1.NTC.319670&amp;isFromPublicArea=True&amp;isModal=False</t>
  </si>
  <si>
    <t>https://community.secop.gov.co/Public/Tendering/OpportunityDetail/Index?noticeUID=CO1.NTC.319354&amp;isFromPublicArea=True&amp;isModal=False</t>
  </si>
  <si>
    <t>https://community.secop.gov.co/Public/Tendering/OpportunityDetail/Index?noticeUID=CO1.NTC.319356&amp;isFromPublicArea=True&amp;isModal=False</t>
  </si>
  <si>
    <t xml:space="preserve">PISBA </t>
  </si>
  <si>
    <t>https://community.secop.gov.co/Public/Tendering/OpportunityDetail/Index?noticeUID=CO1.NTC.325994&amp;isFromPublicArea=True&amp;isModal=False</t>
  </si>
  <si>
    <t>Prestación de servicios de apoyo a la gestión para desarrollar actividades que contribuyan a la implementación de Sistemas Productivos Sostenibles para la conservación, apoyar los procesos de Uso Ocupación y Tenencia en el Parque Nacional Natural Pisba, orientadas a prevenir y mitigar presiones que puedan afectar negativamente los elementos naturales que caracterizan el Área Protegida</t>
  </si>
  <si>
    <t xml:space="preserve">11 MESE </t>
  </si>
  <si>
    <t>https://community.secop.gov.co/Public/Tendering/OpportunityDetail/Index?noticeUID=CO1.NTC.328016&amp;isFromPublicArea=True&amp;isModal=False</t>
  </si>
  <si>
    <t>https://community.secop.gov.co/Public/Tendering/OpportunityDetail/Index?noticeUID=CO1.NTC.330477&amp;isFromPublicArea=True&amp;isModal=False</t>
  </si>
  <si>
    <t>https://community.secop.gov.co/Public/Tendering/OpportunityDetail/Index?noticeUID=CO1.NTC.330572&amp;isFromPublicArea=True&amp;isModal=False</t>
  </si>
  <si>
    <t>Prestación de servicios de apoyo al monitoreo de la restauración de 40 Ha, en el sector norte del Parque Nacional Natural Tama</t>
  </si>
  <si>
    <t>Prestación de servicios y de apoyo a la gestión para acompañar el desarrollo de actividades relacionadas con prevención, control y vigilancia del Área Natural Única los Estoraques que permita determinar en las coberturas vegetales afectaciones biológicas y antrópicas sobre los valores objetos de conservación del ANULE, como contribución a la contrapartida del proyecto KfW</t>
  </si>
  <si>
    <t>COBARIA COBARIA SISIARKUBO</t>
  </si>
  <si>
    <t>Prestación de servicios técnicos y de apoyo a la gestión ,que contribuya al ordenamiento del territorio, mediante la implementación de las actividades del proyecto de Sistemas Sostenibles para la Conservación para aportar al cumplimiento de los compromisos del proyecto KFW, en el PARQUE NACIONAL NATURAL TAMA.</t>
  </si>
  <si>
    <t>Prestación de servicios de apoyo a la gestión para realizar actividades en el sector sur del PNN; relacionadas con el uso y ocupación a través de las acciones de prevención, vigilancia y control que contribuyan a garantizar la conservación de los ecosistemas del sector sur del PNN Tama.</t>
  </si>
  <si>
    <t>Prestación de servicios de apoyo a la gestión, para realizar actividades tendientes a regular y controlar el uso y aprovechamiento de los recursos naturales en el sector centro, del PARQUE NACIONAL NATURAL TAMA como contribución a la contrapartida del proyecto KFW</t>
  </si>
  <si>
    <t>Prestación de servicios de apoyo a la gestión, para realizar actividades tendientes a regular y controlar el uso y aprovechamiento de los recursos naturales en los sectores Norte, centro y sur del PNN Tamá; con autonomía e independencia y como contribución a la contrapartida del proyecto KFW</t>
  </si>
  <si>
    <t>Prestación de servicios de apoyo a la gestión en la realización de actividades para la regulación y control del uso y aprovechamiento de los recursos naturales del Área Protegida en el sector sur del PNN TAMA a través de las acciones de prevención, control y vigilancia como contribución a la contrapartida del proyecto KFW.</t>
  </si>
  <si>
    <t>Prestación de servicios asistenciales como operario para desarrollar actividades de apoyo en actividades de investigación y monitoreo de los VOC de Santuario con énfasis en subtribu Espeletia, Polylepis cuadrijuga, oso de anteojos, recurso hídrico entre otros, recolección de semillas y propagación de material vegetal en el vivero de alta montaña, en los sectores, chontales lagunas, la sierra y playas mejoras, al interior del Santuario de Fauna y Flora Guanentá Alto Río Fonce.</t>
  </si>
  <si>
    <t>Prestación de servicios asistenciales como operario para el apoyo de actividades de Prevención, Vigilancia y Control,  del SFF Guanentá Alto Río Fonce, como contrapartida del proyecto KfW  principalmente en los sectores, chontales lagunas, la sierra y playas mejoras y apoyo a actividades de investigación monitoreo y propagación de material vegetal de páramo.</t>
  </si>
  <si>
    <t>Prestación de servicios profesionales para apoyar en la implementación técnica de las actividades programadas por el Santuario de Fauna y Flora Guanentá Alto Río Fonce, así como realizar el seguimiento correspondiente según lo planeado por el área protegida en la implementación de los sistemas sostenibles para la conservación en el área de influencia donde el Santuario, como contribución a la contrapartida del proyecto KfW.</t>
  </si>
  <si>
    <t>Prestación de servicios asistenciales como operario para desarrollar actividades de recolección de semillas en los sectores, chontales lagunas, la sierra y playas mejoras, dentro del SFF Guanentá Alto Río Fonce y propagación de material vegetal en el vivero de Avendaños III del Municipio de Encino Santander, como contrapartida del proyecto KfW; y como apoyo a la implementación de SSC en zona con función amortiguadora y Restauración ecológica dentro del área protegida</t>
  </si>
  <si>
    <t xml:space="preserve">Prestación de servicios para el apoyo de actividades de Prevención, Vigilancia y Control,  del SFF Guanentá Alto Río Fonce, como contrapartida del proyecto KfW, en el sector de Playas - Mejoras. </t>
  </si>
  <si>
    <t>Prestación de servicios asistenciales como operario para el desarrollo de actividades de propagación de material vegetal y mantenimiento del vivero ubicado en la vereda Avendaños III y seguimiento dentro la implementación de Sistemas Sostenibles para la Conservación,  del SFF Guanentá Alto Río Fonce, y las veredas de la zona con función amortiguadora del santuario, como contrapartida del proyecto KfW.</t>
  </si>
  <si>
    <t>LORENA ELIZABETH MALDONADO SANCHEZ</t>
  </si>
  <si>
    <t>Prestación de servicios técnicos, para realizar actividades en el marco de la línea estratégica de efectividad en el manejo de las área protegidas y los sistemas que la conforman, como apoyo al programa de ordenamiento ecoturístico del área protegida en el sector la sierra del Parque Nacional Natural El Cocuy y como contribución a la contrapartida del proyecto KFW</t>
  </si>
  <si>
    <t>6 MESES 27 DÍAS</t>
  </si>
  <si>
    <t>Prestación de servicios técnicos y de apoyo a las actividades y acciones que se requieran en el marco de la implementación de la estrategia de Uso, Ocupación y Tenencia del Parque Nacional Natural El Cocuy; y como contribución a la contrapartida de KFW.</t>
  </si>
  <si>
    <t xml:space="preserve">Prestación de servicios y de apoyo a la gestión, en el marco de la línea estratégica de efectividad en el manejo de las Áreas Protegidas y los sistemas que la conforman, para el acompañamiento como operario experto local al proyecto de Investigación UPTC – PNN, con relación a la actividad ecoturística en el parque nacional natural el Cocuy. </t>
  </si>
  <si>
    <t>Prestación de servicios técnicos y de apoyo a la gestión, para la ejecución de actividades enmarcadas en las metas del Plan Operativo Anual 2018 del área protegida, asociadas a la estrategia de Sistemas Sostenibles para la Conservación, conforme a los lineamientos institucionales  y definidos por el Parque Nacional Natural El Cocuy</t>
  </si>
  <si>
    <t>Prestación de servicios técnicos y de apoyo a la gestión, para la implementación del Plan de Manejo del Parque Nacional Catatumbo Bari, realizando el acompañamiento técnico en las comunidades de: Ichirrindacayra, Korroncayra y Asagbarincayra, Bacuboquira, Karicachaboquira de los Resguardos Motilón Bari y Catalaura la Gabarra, además de apoyar la implementación de los acuerdos definidos en la mesa local con campesinos en el marco de la política de Uso, Ocupación y Tenencia.</t>
  </si>
  <si>
    <t>6 MESES 20 DÍAS</t>
  </si>
  <si>
    <t>Prestación de servicios técnicos y de apoyo a la gestión para la implementación del Plan de Manejo del Parque Nacionnal Catatumbo Barí, realizando el acompañamiento técnico en las comunidades de: Pathuina, Iquiacarora, Boysobi, Ayatuina, Acdosarira, de los Resguardos Motilón Bari y Catalaura la Gabarra, además de apoyar en la implementación de los acuerdos definidos en la mesa local con campesinos en el marco de la política de Uso, Ocupación y Tenencia.</t>
  </si>
  <si>
    <t>6 MESES 20 DIAS</t>
  </si>
  <si>
    <t xml:space="preserve">Prestación de servicios profesionales y de apoyo a la gestión en los procesos de relacionamiento con comunidades locales y actores institucionales, en el marco de las diferentes estrategias de manejo del Parque Nacional Natural El Cocuy. </t>
  </si>
  <si>
    <t>VALORACION SOCIAL</t>
  </si>
  <si>
    <t xml:space="preserve">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Lagunillas en el Parque Nacional Natural El Cocuy. </t>
  </si>
  <si>
    <t xml:space="preserve">Prestación de servicios profesionales y de apoyo a la gestión, para la ejecución de actividades enmarcadas en las metas del Plan Operativo Anual 2018 del Parque Nacional Natural el Cocuy, asociadas a la estrategia de Sistemas Sostenibles para la Conservación con énfasis en actividades agrícolas, conforme a los lineamientos institucionales  y definidos por el Área protegida. </t>
  </si>
  <si>
    <t xml:space="preserve"> Prestación de servicios y de apoyo a la gestión, como operario en el ejercicio de la autoridad ambiental en el costado Oriental del Parque Nacional Natural El Cocuy y como contribución a la contrapartida de KfW.. </t>
  </si>
  <si>
    <t xml:space="preserve">Prestación de servicios y de apoyo a la gestión, para la ejecución de actividades del Plan Operativo Anual 2018 relacionadas con la estrategia de Sistemas Sostenibles para la Conservación y la puesta en marcha de la Red de monitoreo agroclimático participativo que se adelanta en el costado oriental del Parque Nacional Natural El Cocuy, conforme a los lineamientos institucionales  y como contrapartida del proyecto KfW. </t>
  </si>
  <si>
    <t>Prestación de servicios profesionales para apoyar en la implementación del lineamiento institucional relacionado con el ecoturismo según lo establecido en el Plan de Manejo del Parque Nacional Natural el Cocuy, debidamente documentado y como contribución a la contrapartida del proyecto KFW.</t>
  </si>
  <si>
    <t>Prestación de servicios profesionales y de apoyo a la gestión en las actividades relacionadas con  la formulación de un proyecto de pago por servicios ambientales -PSA, enfocado a favorecer la oferta y la conservación de los recursos naturales del Parque Nacional Natural Pisba y la implementación de las  Estrategia de Investigación y Monitoreo de acuerdo a los protocolos establecidos y aprobados por el Nivel Central</t>
  </si>
  <si>
    <t xml:space="preserve">SERVICIOS   ECOSISTEMICOS </t>
  </si>
  <si>
    <t>Prestación de servicios técnicos y de apoyo a la gestión para  apoyar el diseño e implementación,  acciones educativas, desarrollar herramientas lúdicas y pedagógicas que contribuyan al posicionamiento, reconocimiento y divulgación de los objetos valores de conservación, del Parque Nacional Natural Pisba en su zona de influencia</t>
  </si>
  <si>
    <t>No. ORDEN</t>
  </si>
  <si>
    <t>SERVICIO AEREO A TERRITORIOS NACIONALES SA</t>
  </si>
  <si>
    <t>899999143-4</t>
  </si>
  <si>
    <t>Suministro de tiquetes aereos a nivel nacional para el desplazamiento de funcionarios y contratistas de la DTAN en cumplimiento de la misión institucional</t>
  </si>
  <si>
    <t>6618, 7718, 5518</t>
  </si>
  <si>
    <t>2018550502400001E</t>
  </si>
  <si>
    <t>32218, 32318, 32418</t>
  </si>
  <si>
    <r>
      <t>Prestación de servicios profesionales y de apoyo a la gestión para acompañar espacios de relacionamiento y concertación con actores comunitarios e institucionales a través de la articulación de los procesos de Uso, Ocupación y  Tenencia, Sistemas Sostenibles y Valoración Social del área protegida, que permitan regular y controlar el uso de los recursos naturales al interior del PNN Pisba y como contribución a la contrapartida del proyecto KFW</t>
    </r>
    <r>
      <rPr>
        <sz val="11"/>
        <color rgb="FF000000"/>
        <rFont val="Calibri"/>
        <family val="2"/>
        <scheme val="minor"/>
      </rPr>
      <t xml:space="preserve">. </t>
    </r>
  </si>
  <si>
    <r>
      <t> </t>
    </r>
    <r>
      <rPr>
        <sz val="9"/>
        <color rgb="FF000000"/>
        <rFont val="Calibri"/>
        <family val="2"/>
        <scheme val="minor"/>
      </rPr>
      <t>2018550501200002E</t>
    </r>
  </si>
  <si>
    <t>2018550501200001E</t>
  </si>
  <si>
    <t>ANGIE KATERINE CORTES LEON</t>
  </si>
  <si>
    <t>Prestación de servicios de apoyo a la gestión como operario en el vivero La Clementina, ubicado en el sector norte del PNN Tamá en el municipio de Herrán en el Norte de Santander, con el propósito de apoyar la realizción y desarrollo de los procesos de RE y del seguimiento a los procesos de restauración en el área natural protegida.</t>
  </si>
  <si>
    <t xml:space="preserve">Saneamiento. </t>
  </si>
  <si>
    <t>2018550500100003E</t>
  </si>
  <si>
    <t>2018550500100004E</t>
  </si>
  <si>
    <r>
      <t>P</t>
    </r>
    <r>
      <rPr>
        <sz val="11"/>
        <color rgb="FF211D1E"/>
        <rFont val="Calibri"/>
        <family val="2"/>
        <scheme val="minor"/>
      </rPr>
      <t>restación de servicios y de apoyo a la gestión</t>
    </r>
    <r>
      <rPr>
        <sz val="11"/>
        <color theme="1"/>
        <rFont val="Calibri"/>
        <family val="2"/>
        <scheme val="minor"/>
      </rPr>
      <t xml:space="preserve"> para implementación del plan de manejo con las autoridades indígenas, del resguardo Motilón Barí, en las comunidades  Pathuina, Saphadana,  Batroctora, Caxbarincayra, Iquiacarora. Ayathuina y Boysobi</t>
    </r>
  </si>
  <si>
    <r>
      <t>P</t>
    </r>
    <r>
      <rPr>
        <sz val="11"/>
        <color rgb="FF211D1E"/>
        <rFont val="Calibri"/>
        <family val="2"/>
        <scheme val="minor"/>
      </rPr>
      <t>restación de servicios y de apoyo a la gestión</t>
    </r>
    <r>
      <rPr>
        <sz val="11"/>
        <color theme="1"/>
        <rFont val="Calibri"/>
        <family val="2"/>
        <scheme val="minor"/>
      </rPr>
      <t xml:space="preserve"> para implementación del plan de manejo con las autoridades indígenas del resguardo Motilón Barí, en las comunidades  Sacacdú, Boysobi, Aractobari y Iquiacarora.</t>
    </r>
  </si>
  <si>
    <r>
      <t>P</t>
    </r>
    <r>
      <rPr>
        <sz val="11"/>
        <color rgb="FF211D1E"/>
        <rFont val="Calibri"/>
        <family val="2"/>
        <scheme val="minor"/>
      </rPr>
      <t>restación de servicios y de apoyo a la gestión</t>
    </r>
    <r>
      <rPr>
        <sz val="11"/>
        <color theme="1"/>
        <rFont val="Calibri"/>
        <family val="2"/>
        <scheme val="minor"/>
      </rPr>
      <t xml:space="preserve"> para implementación del plan de manejo con las autoridades indígenas del resguardo Motilón Barí, en las comunidades  de Bridicayra, Corroncayra, Youcaira, Ichirrindicayra y Yera</t>
    </r>
  </si>
  <si>
    <r>
      <t>P</t>
    </r>
    <r>
      <rPr>
        <sz val="11"/>
        <color rgb="FF211D1E"/>
        <rFont val="Calibri"/>
        <family val="2"/>
        <scheme val="minor"/>
      </rPr>
      <t xml:space="preserve">restación de servicios </t>
    </r>
    <r>
      <rPr>
        <sz val="11"/>
        <color theme="1"/>
        <rFont val="Calibri"/>
        <family val="2"/>
        <scheme val="minor"/>
      </rPr>
      <t>de apoyo a la gestión para realizar actividades relacionadas con el Plan de Prevención y Vigilancia y Control del Parque Nacional Natural Pisba, orientadas a prevenir y mitigar presiones que se presenten en el área protegida y como contribución a la contrapartida del proyecto KFW</t>
    </r>
    <r>
      <rPr>
        <sz val="11"/>
        <color rgb="FF000000"/>
        <rFont val="Calibri"/>
        <family val="2"/>
        <scheme val="minor"/>
      </rPr>
      <t xml:space="preserve">. </t>
    </r>
  </si>
  <si>
    <r>
      <t>Prestación de servicios técnicos y de apoyo a la gestión para el desarrollo de la política de participación social en la conservación a través de la sensibilización e implementación de procesos de restauración ecológica y proyectos de sistemas sostenibles en coordinación con las autoridades competentes, las comunidades que hacen uso del PNN Pisba y se encuentran ubicados en su zona de influencia; acorde con las directrices institucionales</t>
    </r>
    <r>
      <rPr>
        <sz val="11"/>
        <color rgb="FF000000"/>
        <rFont val="Calibri"/>
        <family val="2"/>
        <scheme val="minor"/>
      </rPr>
      <t xml:space="preserve"> que contribuyan al fortalecimiento de la gestión y </t>
    </r>
    <r>
      <rPr>
        <sz val="11"/>
        <color theme="1"/>
        <rFont val="Calibri"/>
        <family val="2"/>
        <scheme val="minor"/>
      </rPr>
      <t>gobernanza</t>
    </r>
    <r>
      <rPr>
        <sz val="11"/>
        <color rgb="FF000000"/>
        <rFont val="Calibri"/>
        <family val="2"/>
        <scheme val="minor"/>
      </rPr>
      <t xml:space="preserve"> del área protegida Parque Nacional Natural Pisba, </t>
    </r>
    <r>
      <rPr>
        <sz val="11"/>
        <color theme="1"/>
        <rFont val="Calibri"/>
        <family val="2"/>
        <scheme val="minor"/>
      </rPr>
      <t>mejorando las condiciones de los actores del sistema de Parques Nacionales Naturales de Colombia y como contribución a la contrapartida del proyecto KFW.</t>
    </r>
  </si>
  <si>
    <r>
      <t>P</t>
    </r>
    <r>
      <rPr>
        <sz val="11"/>
        <color rgb="FF211D1E"/>
        <rFont val="Calibri"/>
        <family val="2"/>
        <scheme val="minor"/>
      </rPr>
      <t>restación de servicios y de</t>
    </r>
    <r>
      <rPr>
        <sz val="11"/>
        <color theme="1"/>
        <rFont val="Calibri"/>
        <family val="2"/>
        <scheme val="minor"/>
      </rPr>
      <t xml:space="preserve"> apoyo a la gestión  para realizar actividades  relacionadas con la   restauración   de   ecosistemas  estratégicos   y el Plan de  Prevención, Vigilancia y control;  orientadas a prevenir  y mitigar  presiones que en el Parques Nacional Pisba  y como contribución  a  la contrapartida  dl proyecto KFW.</t>
    </r>
  </si>
  <si>
    <r>
      <rPr>
        <sz val="11"/>
        <color theme="1"/>
        <rFont val="Calibri"/>
        <family val="2"/>
        <scheme val="minor"/>
      </rPr>
      <t xml:space="preserve">Prestación de servicios y de apoyo a la gestión administrativa y operativa del </t>
    </r>
    <r>
      <rPr>
        <sz val="11"/>
        <color rgb="FF000000"/>
        <rFont val="Calibri"/>
        <family val="2"/>
        <scheme val="minor"/>
      </rPr>
      <t>Santuario de Fauna y Flora Guanentá Alto Río Fonce</t>
    </r>
    <r>
      <rPr>
        <sz val="11"/>
        <color rgb="FF222222"/>
        <rFont val="Calibri"/>
        <family val="2"/>
        <scheme val="minor"/>
      </rPr>
      <t>, que permita continuar con el mejoramiento de la calidad administrativa y operativa del área protegida.</t>
    </r>
  </si>
  <si>
    <r>
      <t>Prestación de servicios profesionales de apoyo a la Dirección Territorial Andes Nororientales y sus áreas protegidas priorizadas en el proyecto KFW, con el fin de desarrollar el seguimiento al Plan Operativo Anual (POA), al Plan Anual de Adquisiciones (PAA) y seguimiento Financiero del  programa “Áreas protegidas y diversidad biológica” financiado por el Gobierno Alemán a través de la Agencia de Cooperación Financiera – KfW</t>
    </r>
    <r>
      <rPr>
        <sz val="11"/>
        <color theme="1"/>
        <rFont val="Calibri"/>
        <family val="2"/>
        <scheme val="minor"/>
      </rPr>
      <t>.</t>
    </r>
  </si>
  <si>
    <r>
      <t>P</t>
    </r>
    <r>
      <rPr>
        <sz val="11"/>
        <color rgb="FF211D1E"/>
        <rFont val="Calibri"/>
        <family val="2"/>
        <scheme val="minor"/>
      </rPr>
      <t xml:space="preserve">restación de servicios </t>
    </r>
    <r>
      <rPr>
        <sz val="11"/>
        <color theme="1"/>
        <rFont val="Calibri"/>
        <family val="2"/>
        <scheme val="minor"/>
      </rPr>
      <t xml:space="preserve"> de apoyo a la gestión para realizar actividades  que contribuyan  a la implementación  del sistema   de sistemas productivos sostenibles  para la conservación, apoyar los procesos   de Uso, Ocupación y  Tenencia  en el  Parque Nacional  Natural Pisba  orientadas a prevenir  y mitigar   presiones que puedan afectar  negativamente   lo elementos naturales  que caracterizan   el Área  Protegida. </t>
    </r>
  </si>
  <si>
    <r>
      <t>P</t>
    </r>
    <r>
      <rPr>
        <sz val="11"/>
        <color rgb="FF211D1E"/>
        <rFont val="Calibri"/>
        <family val="2"/>
        <scheme val="minor"/>
      </rPr>
      <t xml:space="preserve">restación de servicios </t>
    </r>
    <r>
      <rPr>
        <sz val="11"/>
        <color theme="1"/>
        <rFont val="Calibri"/>
        <family val="2"/>
        <scheme val="minor"/>
      </rPr>
      <t xml:space="preserve">de apoyo a la gestión para realizar actividades relacionadas con el Plan de Prevención y Vigilancia y Control del Parque Nacional Natural Pisba, orientadas a prevenir y mitigar presiones que se presenten en el área protegida y como contribución a la contrapartida del proyecto KFW. </t>
    </r>
  </si>
  <si>
    <r>
      <t>P</t>
    </r>
    <r>
      <rPr>
        <sz val="11"/>
        <color rgb="FF211D1E"/>
        <rFont val="Calibri"/>
        <family val="2"/>
        <scheme val="minor"/>
      </rPr>
      <t xml:space="preserve">restación de servicios </t>
    </r>
    <r>
      <rPr>
        <sz val="11"/>
        <color theme="1"/>
        <rFont val="Calibri"/>
        <family val="2"/>
        <scheme val="minor"/>
      </rPr>
      <t>de apoyo a la gestión para realizar actividades relacionadas con el Plan de Prevención y Vigilancia y Control del Parque Nacional Natural Pisba, orientadas a prevenir y mitigar presiones que se presenten en el área protegida y como contribución a la contrapartida del proyecto KFW</t>
    </r>
  </si>
  <si>
    <t>Prestación de servicios para el desarrollo y seguimiento de los procesos administrativos de la actividad ecoturística, seguimiento al contrato de prestación de servicios 02 de 2008 y apoyo para la implementación del proyecto KfW en el SFF Iguaque.</t>
  </si>
  <si>
    <t>Prestación de servicios profesionales para los procesos de la reglamentación de la Cuenca Cane -Iguaque y Leyva; sancionatorios, respuesta PQR e implementación ruta de compra de predios, en el Santuario de Flora y Fauna Iguaque.</t>
  </si>
  <si>
    <t>Prestación de servicios técnicos para la implementación y apoyo al proceso de reglamentación de la cuenca Cane- Iguaque; y en el monitoreo de las fuentes hídricas y acciones en el ejercicio de la autoridad ambiental.</t>
  </si>
  <si>
    <t>Prestación de servicios de apoyo a la gestión en el SFF IGUAQUE desarrollando actividades de control y vigilancia en los sectores morro negro, patiecitos y actividades de prevención en la temporada de incendios en sectores definidos por el área protegida.</t>
  </si>
  <si>
    <t>Prestación de servicios de apoyo a la gestión en el área protegida SFF Iguaque en actividades de ecoturismo en el marco del subprograma de Regulación</t>
  </si>
  <si>
    <t>Prestación de servicios para el apoyo a la formulación del Plan de Ordenamiento Turístico, los procesos de interpretación ambiental y las medidas de manejo para mitigar los impactos de la actividad turística en el santuario de flora y Fauna Iguaque.</t>
  </si>
  <si>
    <t>Prestación de servicios de apoyo a la gestión de actividades de Ecoturismo y Educación Ambiental en el Santuario de Fauna y Flora Iguaque</t>
  </si>
  <si>
    <t>Arrendamiento de un bien inmueble tipo lote de terreno en la vereda El Tabor municipio de Güican (Boyacá) para el funcionamiento de la cabaña (Ritacuba) puesto de control y vigilancia como apoyo a la gestión del Parque Nacional El Cocuy</t>
  </si>
  <si>
    <t xml:space="preserve">  FUNCIONAMIENTO </t>
  </si>
  <si>
    <t xml:space="preserve">Arrendamiento de un lote rural en la vereda Avendaños III del Municipio de Encino (Santander) y continuar con la producción   de material vegetal   en  vivero, para el  desarrollo  de acciones  de sistemas  sostenibles  para la Conservación  y Restauración   ecológica  participativa,  en el marco de la  implementación   del poa  2018 en el  Santuario   y Flora  Guanentá Alto Rio Fonce.  </t>
  </si>
  <si>
    <t xml:space="preserve">10 MESES </t>
  </si>
  <si>
    <t>DAVID JIOVANNY CUERVO SUAREZ</t>
  </si>
  <si>
    <t>SIN POLIZA EN EL SECOP II</t>
  </si>
  <si>
    <t>POLIZA EN APROBACIÓN SECOP II</t>
  </si>
  <si>
    <t>CONTRATOS LIQUIDADOS Y PUBLICADOS</t>
  </si>
  <si>
    <t>ACTA DE LIQUIDACION EN REVISION</t>
  </si>
  <si>
    <t>CONTRATOS TERMINADOS SIN LIQUIDAR</t>
  </si>
  <si>
    <t>POLIZA PARA MODIFICAR SECOP II</t>
  </si>
  <si>
    <t>APROBADO</t>
  </si>
  <si>
    <t>https://community.secop.gov.co/Public/Tendering/OpportunityDetail/Index?noticeUID=CO1.NTC.309611&amp;isFromPublicArea=True&amp;isModal=False</t>
  </si>
  <si>
    <t>https://community.secop.gov.co/Public/Tendering/OpportunityDetail/Index?noticeUID=CO1.NTC.302308&amp;isFromPublicArea=True&amp;isModal=False</t>
  </si>
  <si>
    <t>https://community.secop.gov.co/Public/Tendering/OpportunityDetail/Index?noticeUID=CO1.NTC.301220&amp;isFromPublicArea=True&amp;isModal=False</t>
  </si>
  <si>
    <t>https://community.secop.gov.co/Public/Tendering/OpportunityDetail/Index?noticeUID=CO1.NTC.303969&amp;isFromPublicArea=True&amp;isModal=False</t>
  </si>
  <si>
    <t>https://community.secop.gov.co/Public/Tendering/OpportunityDetail/Index?noticeUID=CO1.NTC.309405&amp;isFromPublicArea=True&amp;isModal=False</t>
  </si>
  <si>
    <t>https://community.secop.gov.co/Public/Tendering/OpportunityDetail/Index?noticeUID=CO1.NTC.319348&amp;isFromPublicArea=True&amp;isModal=False</t>
  </si>
  <si>
    <t>https://community.secop.gov.co/Public/Tendering/OpportunityDetail/Index?noticeUID=CO1.NTC.319567&amp;isFromPublicArea=True&amp;isModal=False</t>
  </si>
  <si>
    <t>https://community.secop.gov.co/Public/Tendering/OpportunityDetail/Index?noticeUID=CO1.NTC.322533&amp;isFromPublicArea=True&amp;isModal=False</t>
  </si>
  <si>
    <t>https://community.secop.gov.co/Public/Tendering/OpportunityDetail/Index?noticeUID=CO1.NTC.325884&amp;isFromPublicArea=True&amp;isModal=False</t>
  </si>
  <si>
    <t>RENE OSVALDO SAENZ NIÑO</t>
  </si>
  <si>
    <t>ROBERT MAURICIO CORREDOR</t>
  </si>
  <si>
    <t>VICTOR RAUL BUITRAGO</t>
  </si>
  <si>
    <t>MARIA EUGENIA ECHEVERR{IA</t>
  </si>
  <si>
    <t>LUIS ANTONIO VELASCO CACERES</t>
  </si>
  <si>
    <t>OMAR ELICIO LOPEZ VELANDIA</t>
  </si>
  <si>
    <t>https://community.secop.gov.co/Public/Tendering/OpportunityDetail/Index?noticeUID=CO1.NTC.330457&amp;isFromPublicArea=True&amp;isModal=False</t>
  </si>
  <si>
    <t>https://community.secop.gov.co/Public/Tendering/OpportunityDetail/Index?noticeUID=CO1.NTC.332683&amp;isFromPublicArea=True&amp;isModal=False</t>
  </si>
  <si>
    <t>https://community.secop.gov.co/Public/Tendering/OpportunityDetail/Index?noticeUID=CO1.NTC.331765&amp;isFromPublicArea=True&amp;isModal=False</t>
  </si>
  <si>
    <t>https://community.secop.gov.co/Public/Tendering/OpportunityDetail/Index?noticeUID=CO1.NTC.330653&amp;isFromPublicArea=True&amp;isModal=False</t>
  </si>
  <si>
    <t>https://community.secop.gov.co/Public/Tendering/OpportunityDetail/Index?noticeUID=CO1.NTC.330412&amp;isFromPublicArea=True&amp;isModal=False</t>
  </si>
  <si>
    <t>https://community.secop.gov.co/Public/Tendering/OpportunityDetail/Index?noticeUID=CO1.NTC.327010&amp;isFromPublicArea=True&amp;isModal=False</t>
  </si>
  <si>
    <t>https://community.secop.gov.co/Public/Tendering/OpportunityDetail/Index?noticeUID=CO1.NTC.314652&amp;isFromPublicArea=True&amp;isModal=False</t>
  </si>
  <si>
    <t>https://community.secop.gov.co/Public/Tendering/OpportunityDetail/Index?noticeUID=CO1.NTC.314639&amp;isFromPublicArea=True&amp;isModal=False</t>
  </si>
  <si>
    <t>https://community.secop.gov.co/Public/Tendering/OpportunityDetail/Index?noticeUID=CO1.NTC.314736&amp;isFromPublicArea=True&amp;isModal=False</t>
  </si>
  <si>
    <t>https://community.secop.gov.co/Public/Tendering/OpportunityDetail/Index?noticeUID=CO1.NTC.321631&amp;isFromPublicArea=True&amp;isModal=False</t>
  </si>
  <si>
    <t>https://community.secop.gov.co/Public/Tendering/OpportunityDetail/Index?noticeUID=CO1.NTC.321558&amp;isFromPublicArea=True&amp;isModal=False</t>
  </si>
  <si>
    <t>https://community.secop.gov.co/Public/Tendering/OpportunityDetail/Index?noticeUID=CO1.NTC.321640&amp;isFromPublicArea=True&amp;isModal=False</t>
  </si>
  <si>
    <t>https://community.secop.gov.co/Public/Tendering/OpportunityDetail/Index?noticeUID=CO1.NTC.321535&amp;isFromPublicArea=True&amp;isModal=False</t>
  </si>
  <si>
    <t>https://community.secop.gov.co/Public/Tendering/OpportunityDetail/Index?noticeUID=CO1.NTC.321549&amp;isFromPublicArea=True&amp;isModal=False</t>
  </si>
  <si>
    <t>https://community.secop.gov.co/Public/Tendering/OpportunityDetail/Index?noticeUID=CO1.NTC.315812&amp;isFromPublicArea=True&amp;isModal=False</t>
  </si>
  <si>
    <t>Compraventa de boletería para el suministro de combustible de las camionetas Volkswagen placa OSB 103, camioneta Ford Ranger placa OKZ- 227 y demás vehículos y motocicletas al servicio de la Dirección Territorial Andes Nororientales de Parques Nacionales Naturales de Colombia.</t>
  </si>
  <si>
    <t>GNVC BUCARAMANGA LTDA</t>
  </si>
  <si>
    <t>900349039-0</t>
  </si>
  <si>
    <t>30 DÍAS</t>
  </si>
  <si>
    <t>RUTH MILADY MEJIA OLARTE</t>
  </si>
  <si>
    <t>BIG CLEAN DE COLOMBIA SAS</t>
  </si>
  <si>
    <t>Contrato de Suministro integral de aseo y cafetería el cual incluya los elementos y el personal idóneo que preste los servicios de limpieza y atención a la cafetería en la sede técnico administrativa de la Dirección Territorial Andes Nororientales de Parques Nacionales Naturales de Colombia, ubicada en la ciudad de Bucaramanga, Santander.</t>
  </si>
  <si>
    <t>2018550500300001E</t>
  </si>
  <si>
    <t>POLIZA/CUMPLIMIENTO/SALARIOS Y PRESTACIONES/CALIDAD DEL SERVICIO/ RCE</t>
  </si>
  <si>
    <t>900928972-2</t>
  </si>
  <si>
    <t>GASTOS DE FUNCIONAMIENTO</t>
  </si>
  <si>
    <t>Prestación de servicios profesionales y de apoyo a la gestión en los trámites y actividades de carácter jurídico en el marco de los procesos de determinación de la situación jurídico predial y de saneamiento desde el punto de vista de la propiedad de los predios ubicados al interior de las áreas protegidas adscritas a la DTAN, que se prioricen para tal fin, y de las actividades que se deriven del desarrollo de la mencionada identificación predial dentro de la implementación de la política de uso, ocupación y tenencia que puedan ser programadasy/o ejecutados en los proyectos de cooperación y convenios y/o contratos interadministrativos que Parques Nacionales Naturales de Colombia tiene o llegare a suscribir, como contribución a la contrapartida comprometida en el programa KFW</t>
  </si>
  <si>
    <r>
      <rPr>
        <sz val="9"/>
        <color theme="1"/>
        <rFont val="Calibri"/>
        <family val="2"/>
        <scheme val="minor"/>
      </rPr>
      <t>A</t>
    </r>
    <r>
      <rPr>
        <sz val="9"/>
        <color rgb="FF222222"/>
        <rFont val="Calibri"/>
        <family val="2"/>
        <scheme val="minor"/>
      </rPr>
      <t>rrendamiento de una casa para bodega con el fin de almacenar los insumos y demás elementos destinados para los Sistemas Sostenibles para la Conservación en el municipio de Encino Santander, en el santuario de Fauna y Flora Guanentá Alto Río Fonce.</t>
    </r>
  </si>
  <si>
    <t>ENTIDAD ASEGURADORA</t>
  </si>
  <si>
    <t>2017494-7</t>
  </si>
  <si>
    <t>N° POLIZA</t>
  </si>
  <si>
    <t>SURAMERICANA</t>
  </si>
  <si>
    <t>SEGUROS DEL ESTADO</t>
  </si>
  <si>
    <t>96-44-101135430</t>
  </si>
  <si>
    <t>96-44-101135432</t>
  </si>
  <si>
    <t>96-44-101135600</t>
  </si>
  <si>
    <t>96-44-101135275</t>
  </si>
  <si>
    <t>96-44-101135459</t>
  </si>
  <si>
    <t>96-44-101135546</t>
  </si>
  <si>
    <t>96-44-101135526</t>
  </si>
  <si>
    <t>96-44-101135563</t>
  </si>
  <si>
    <t>39-44-101093310</t>
  </si>
  <si>
    <t>EQUIDAD SEGOROS</t>
  </si>
  <si>
    <t>AA020763</t>
  </si>
  <si>
    <t>39-44-101093837</t>
  </si>
  <si>
    <t>AA020801</t>
  </si>
  <si>
    <t>AA020799</t>
  </si>
  <si>
    <t>https://community.secop.gov.co/Public/Tendering/OpportunityDetail/Index?noticeUID=CO1.NTC.327703&amp;isFromPublicArea=True&amp;isModal=False</t>
  </si>
  <si>
    <t>https://community.secop.gov.co/Public/Tendering/OpportunityDetail/Index?noticeUID=CO1.NTC.322759&amp;isFromPublicArea=True&amp;isModal=False</t>
  </si>
  <si>
    <t>https://community.secop.gov.co/Public/Tendering/OpportunityDetail/Index?noticeUID=CO1.NTC.322432&amp;isFromPublicArea=True&amp;isModal=False</t>
  </si>
  <si>
    <t>https://community.secop.gov.co/Public/Tendering/OpportunityDetail/Index?noticeUID=CO1.NTC.322356&amp;isFromPublicArea=True&amp;isModal=False</t>
  </si>
  <si>
    <t>https://community.secop.gov.co/Public/Tendering/OpportunityDetail/Index?noticeUID=CO1.NTC.325763&amp;isFromPublicArea=True&amp;isModal=False</t>
  </si>
  <si>
    <t>https://community.secop.gov.co/Public/Tendering/OpportunityDetail/Index?noticeUID=CO1.NTC.325780&amp;isFromPublicArea=True&amp;isModal=False</t>
  </si>
  <si>
    <t>https://community.secop.gov.co/Public/Tendering/OpportunityDetail/Index?noticeUID=CO1.NTC.325697&amp;isFromPublicArea=True&amp;isModal=False</t>
  </si>
  <si>
    <t>https://community.secop.gov.co/Public/Tendering/OpportunityDetail/Index?noticeUID=CO1.NTC.326604&amp;isFromPublicArea=True&amp;isModal=False</t>
  </si>
  <si>
    <t>39-44-101093293</t>
  </si>
  <si>
    <t>39-44-101093294</t>
  </si>
  <si>
    <t>39-44-101093555</t>
  </si>
  <si>
    <t>39-44-101093663</t>
  </si>
  <si>
    <t>AA020764</t>
  </si>
  <si>
    <t>AA020781</t>
  </si>
  <si>
    <t>https://community.secop.gov.co/Public/Tendering/OpportunityDetail/Index?noticeUID=CO1.NTC.326157&amp;isFromPublicArea=True&amp;isModal=False</t>
  </si>
  <si>
    <t>LIBERTY SEGUROS</t>
  </si>
  <si>
    <t>SEGUROS MUNDIAL</t>
  </si>
  <si>
    <t>BY-100007056</t>
  </si>
  <si>
    <t>https://community.secop.gov.co/Public/Tendering/OpportunityDetail/Index?noticeUID=CO1.NTC.330981&amp;isFromPublicArea=True&amp;isModal=False</t>
  </si>
  <si>
    <t>96-44-101135534</t>
  </si>
  <si>
    <t>https://community.secop.gov.co/Public/Tendering/OpportunityDetail/Index?noticeUID=CO1.NTC.326705&amp;isFromPublicArea=True&amp;isModal=False</t>
  </si>
  <si>
    <t>BY-100007051</t>
  </si>
  <si>
    <t>https://community.secop.gov.co/Public/Tendering/OpportunityDetail/Index?noticeUID=CO1.NTC.330985&amp;isFromPublicArea=True&amp;isModal=False</t>
  </si>
  <si>
    <t>JMALUCELLI TRAVELERS SEGUROS SA</t>
  </si>
  <si>
    <t>51-46-101001509</t>
  </si>
  <si>
    <t>AA020823</t>
  </si>
  <si>
    <t>https://community.secop.gov.co/Public/Tendering/OpportunityDetail/Index?noticeUID=CO1.NTC.332213&amp;isFromPublicArea=True&amp;isModal=False</t>
  </si>
  <si>
    <t>AA020819</t>
  </si>
  <si>
    <t>AA020827</t>
  </si>
  <si>
    <t>AA020796</t>
  </si>
  <si>
    <t>39-44-101093447</t>
  </si>
  <si>
    <t>AA020787</t>
  </si>
  <si>
    <t>39-44-101093289</t>
  </si>
  <si>
    <t>49-44-101014548</t>
  </si>
  <si>
    <t>https://community.secop.gov.co/Public/Tendering/OpportunityDetail/Index?noticeUID=CO1.NTC.315265&amp;isFromPublicArea=True&amp;isModal=False</t>
  </si>
  <si>
    <t>2026341-7</t>
  </si>
  <si>
    <t>https://community.secop.gov.co/Public/Tendering/OpportunityDetail/Index?noticeUID=CO1.NTC.319221&amp;isFromPublicArea=True&amp;isModal=False</t>
  </si>
  <si>
    <t>49-44-101014524</t>
  </si>
  <si>
    <t>https://community.secop.gov.co/Public/Tendering/OpportunityDetail/Index?noticeUID=CO1.NTC.325029&amp;isFromPublicArea=True&amp;isModal=False</t>
  </si>
  <si>
    <t>39-44-101093768</t>
  </si>
  <si>
    <t>https://community.secop.gov.co/Public/Tendering/OpportunityDetail/Index?noticeUID=CO1.NTC.318248&amp;isFromPublicArea=True&amp;isModal=False</t>
  </si>
  <si>
    <t>https://community.secop.gov.co/Public/Tendering/OpportunityDetail/Index?noticeUID=CO1.NTC.319553&amp;isFromPublicArea=True&amp;isModal=False</t>
  </si>
  <si>
    <t>https://community.secop.gov.co/Public/Tendering/OpportunityDetail/Index?noticeUID=CO1.NTC.301130&amp;isFromPublicArea=True&amp;isModal=False</t>
  </si>
  <si>
    <t>39-44-101093445</t>
  </si>
  <si>
    <t xml:space="preserve">2052801-3, 0536913-0 </t>
  </si>
  <si>
    <t xml:space="preserve">96-44-101136105 </t>
  </si>
  <si>
    <t>2018550501100001E</t>
  </si>
  <si>
    <t>49-46-101001097</t>
  </si>
  <si>
    <t>49-46-101001099</t>
  </si>
  <si>
    <t>49-46-101001100</t>
  </si>
  <si>
    <t>49-46-101001086</t>
  </si>
  <si>
    <t>39-44-101093838</t>
  </si>
  <si>
    <t>AA020789</t>
  </si>
  <si>
    <t>96-44-101135594</t>
  </si>
  <si>
    <t>AA020826</t>
  </si>
  <si>
    <t>96-44-101135244</t>
  </si>
  <si>
    <t>51-46-101001416</t>
  </si>
  <si>
    <t>96-44-101135509</t>
  </si>
  <si>
    <t>49-46-101001114</t>
  </si>
  <si>
    <t>49-46-101000806</t>
  </si>
  <si>
    <t>49-46-101001033</t>
  </si>
  <si>
    <t>49-46-101001095</t>
  </si>
  <si>
    <t>96-44-101135345</t>
  </si>
  <si>
    <t>96-44-101135640</t>
  </si>
  <si>
    <t>96-44-101135147</t>
  </si>
  <si>
    <t>17-46-101006316</t>
  </si>
  <si>
    <t>96-44-101135491</t>
  </si>
  <si>
    <t>51-46-101001503</t>
  </si>
  <si>
    <t>96-46-101001503</t>
  </si>
  <si>
    <t>96-44-101135620</t>
  </si>
  <si>
    <t>2017462-1</t>
  </si>
  <si>
    <t>96-44-101135576</t>
  </si>
  <si>
    <t>96-44-101135604</t>
  </si>
  <si>
    <t>49-44-101014627</t>
  </si>
  <si>
    <t>96-44-101135096</t>
  </si>
  <si>
    <t>49-44-101014316</t>
  </si>
  <si>
    <t>BY-100007055</t>
  </si>
  <si>
    <t>BY-100007057</t>
  </si>
  <si>
    <t>BY-100007044</t>
  </si>
  <si>
    <t>BY-100007053</t>
  </si>
  <si>
    <t>96-44-101135355</t>
  </si>
  <si>
    <t>64-46-101002558</t>
  </si>
  <si>
    <t>96-44-101135076</t>
  </si>
  <si>
    <t>96-44-101135082</t>
  </si>
  <si>
    <t>96-44-101135351</t>
  </si>
  <si>
    <t>BY-100007045</t>
  </si>
  <si>
    <t>49-44-101014632</t>
  </si>
  <si>
    <t>ASEGURADORA SOLIDARIA</t>
  </si>
  <si>
    <t>730-47-994000005137</t>
  </si>
  <si>
    <t>2017489-1</t>
  </si>
  <si>
    <t>96-44-101135271</t>
  </si>
  <si>
    <t>EQUIDAD SEGUROS</t>
  </si>
  <si>
    <t>AA020825</t>
  </si>
  <si>
    <t>AA020822</t>
  </si>
  <si>
    <t>900028095-6</t>
  </si>
  <si>
    <t>Compra de boletería prepagada de combustible, en el municipio de Duitama (Boyacá), para los vehículos, motocicletas, equipos y herramientas de Parques Nacionales Naturales de Colombia, que apoyan la gestión del santuario de Fauna y Flora Guanentá Alto Río Fonce y demás áreas protegidas y oficinas de la institución.</t>
  </si>
  <si>
    <t>HASTA EL 15 DE DICIEMBRE DE 2018</t>
  </si>
  <si>
    <t>Compra de boletería prepagada de combustible, en el municipio de Charalá (Santander), para los vehículos, motocicletas, equipos y herramientas de Parques Nacionales Naturales de Colombia, que apoyan la gestión del santuario de Fauna y Flora Guanentá Alto Río Fonce y demás áreas protegidas y oficinas de la institución.</t>
  </si>
  <si>
    <t>PIEDAD YADIRA VARGAS MARTINEZ</t>
  </si>
  <si>
    <r>
      <t> </t>
    </r>
    <r>
      <rPr>
        <sz val="9"/>
        <color rgb="FF000000"/>
        <rFont val="Calibri"/>
        <family val="2"/>
        <scheme val="minor"/>
      </rPr>
      <t>2018550501400001E</t>
    </r>
  </si>
  <si>
    <r>
      <t> </t>
    </r>
    <r>
      <rPr>
        <sz val="9"/>
        <color rgb="FF000000"/>
        <rFont val="Calibri"/>
        <family val="2"/>
        <scheme val="minor"/>
      </rPr>
      <t>2018550501400002E</t>
    </r>
  </si>
  <si>
    <t>39-44-101093556</t>
  </si>
  <si>
    <t>410-47-994000025664</t>
  </si>
  <si>
    <t>JOSE GABRIEL ALBARRACIN CUCAITA</t>
  </si>
  <si>
    <t>96-44-101135438</t>
  </si>
  <si>
    <t>96-44-101135356</t>
  </si>
  <si>
    <t>49-44-101014599</t>
  </si>
  <si>
    <t>49-44-101014594</t>
  </si>
  <si>
    <t>49-44-101014592</t>
  </si>
  <si>
    <t>12-46-101019427</t>
  </si>
  <si>
    <t>96-44-101135433</t>
  </si>
  <si>
    <t>2017478-9</t>
  </si>
  <si>
    <t>96-44-1035523</t>
  </si>
  <si>
    <t>Suministro de alimentación (pastaje) para (2) dos semovientes o equinos, en predios rurales del Municipio de Tame en el Departamento de Arauca, sector oriental, aledaños al Parque Nacional Natural El Cocuy donde se requiera, se incluye el cuido de los animales o trabajo requerido para suministrar el alimento y bebida.</t>
  </si>
  <si>
    <t>CESAR JAVIER VALENCIA VERA</t>
  </si>
  <si>
    <t>9 MESES, 20 DÍAS</t>
  </si>
  <si>
    <t>DOS PAGOS DEL 50%</t>
  </si>
  <si>
    <t>PROMOTORA HOTELERA Y TURISTICA LA TRIADA SA</t>
  </si>
  <si>
    <t>804000561-7</t>
  </si>
  <si>
    <t>Prestación de servicios de apoyo logístico por 5 días con el fin de realizar Primer Comité Técnico de la Dirección Territorial Andes Nororientales en la ciudad de Bucaramanga, departamento de Santander, destinado a  concertar planes de trabajo entre los equipos técnico, administrativo de la DTAN y sus áreas protegidas, para el cumplimiento de las metas POA 2018 además de articular procesos que contribuyan a avanzar en la implementación del Proyecto KFW.</t>
  </si>
  <si>
    <t>1 MES</t>
  </si>
  <si>
    <t>POLIZA/CUMPLIMIENTO/CALIDAD DEL SERVICIO/SALARIOS Y PRESTACIONES</t>
  </si>
  <si>
    <t>2018550501000112E</t>
  </si>
  <si>
    <t>DANILO DIAZ DIAZ</t>
  </si>
  <si>
    <t>Compra de boletería prepagada para el suministro de combustible en el municipio El Cocuy (Boyacá), para los vehículos, motocicletas y demás equipos que apoyan la gestión del Parque Nacional Natural El Cocuy.</t>
  </si>
  <si>
    <t>2 MESES</t>
  </si>
  <si>
    <r>
      <t> </t>
    </r>
    <r>
      <rPr>
        <sz val="9"/>
        <color rgb="FF000000"/>
        <rFont val="Calibri"/>
        <family val="2"/>
        <scheme val="minor"/>
      </rPr>
      <t>2018550501400003E</t>
    </r>
  </si>
  <si>
    <t>COMPAÑÍA DE SERVICIOS LOS CENTAUROS SA</t>
  </si>
  <si>
    <t>834000301-8</t>
  </si>
  <si>
    <t>Compra de boletería prepagada para el suministro de combustible en el municipio Tame (Arauca), para los vehículos, motocicletas y demás equipos que apoyan la gestión del Parque Nacional Natural El Cocuy.</t>
  </si>
  <si>
    <r>
      <t> </t>
    </r>
    <r>
      <rPr>
        <sz val="9"/>
        <color rgb="FF000000"/>
        <rFont val="Calibri"/>
        <family val="2"/>
        <scheme val="minor"/>
      </rPr>
      <t>2018550501400004E</t>
    </r>
  </si>
  <si>
    <t xml:space="preserve"> Contratar el mantenimiento preventivo y correctivo de las siguientes motocicletas; AMX21-AMX22-AMX23- AJI08C – AJI09C – AJI10C – AJI11C- AJI13C - AJI17C - AJI18C – AJI22C asignadas al Santuario de Fauna y Flora Iguaque.</t>
  </si>
  <si>
    <t>JORGE ARMANDO MATEUS MATEUS</t>
  </si>
  <si>
    <t>VICENTE MOLINA SUESCUN</t>
  </si>
  <si>
    <t>2032418-1</t>
  </si>
  <si>
    <t>Suministro de alimentación (pastaje) para (4) cuatro semovientes o equinos, en predios rurales de los Municipios de El Cocuy, Chiscas y/o Güicán  en el Departamento de Boyacá, aledaños al Parque Nacional Natural El Cocuy donde se requiera, se incluye el cuido de los animales o trabajo requerido para suministrar el alimento y bebida.</t>
  </si>
  <si>
    <t>PROCESO EN EL SECOP II</t>
  </si>
  <si>
    <t>DTAN-IP-004-2018</t>
  </si>
  <si>
    <t>DTAN-IP-005-2018</t>
  </si>
  <si>
    <t>DTAN-CD-031-2018</t>
  </si>
  <si>
    <t>DTAN-IP-002-2018</t>
  </si>
  <si>
    <t>DTAN-IP-001-2018</t>
  </si>
  <si>
    <t>DTAN-CD-035-2018</t>
  </si>
  <si>
    <t>DTAN-CD-077-2018</t>
  </si>
  <si>
    <t>DTAN-CD-092-2018</t>
  </si>
  <si>
    <t>DTAN-CD-094-2018</t>
  </si>
  <si>
    <t>DTAN-CD-099-2018</t>
  </si>
  <si>
    <t>DTAN-CD-111-2018</t>
  </si>
  <si>
    <t>DTAN-CD-097-2018</t>
  </si>
  <si>
    <t>DTAN-CD-103-2018</t>
  </si>
  <si>
    <t>DTAN-CD-104-2018</t>
  </si>
  <si>
    <t>DTAN-CD-110-2018</t>
  </si>
  <si>
    <t>DTAN-CD-109-2018</t>
  </si>
  <si>
    <t>DTAN-CD-108-2018</t>
  </si>
  <si>
    <t>DTAN-CD-019-2018</t>
  </si>
  <si>
    <t>DTAN-CD-076-2018</t>
  </si>
  <si>
    <t>DTAN-CD-113-2018</t>
  </si>
  <si>
    <t>DTAN-CD-112-2018</t>
  </si>
  <si>
    <t>DTAN-CD-114-2018</t>
  </si>
  <si>
    <t>DTAN-CD-116-2018</t>
  </si>
  <si>
    <t>DTAN-CD-115-2018</t>
  </si>
  <si>
    <t>DTAN-CD-118-2018</t>
  </si>
  <si>
    <t>DTAN-CD-016-2018</t>
  </si>
  <si>
    <t>DTAN-CD-050-2018</t>
  </si>
  <si>
    <t>DTAN-CD-051-2018</t>
  </si>
  <si>
    <t>DTAN-CD-060-2018</t>
  </si>
  <si>
    <t>DTAN-CD-064-2018</t>
  </si>
  <si>
    <t>DTAN-CD-066-2018</t>
  </si>
  <si>
    <t>DTAN-CD-069-2018</t>
  </si>
  <si>
    <t>DTAN-CD-052-2018</t>
  </si>
  <si>
    <t>DTAN-CD-053-2018</t>
  </si>
  <si>
    <t>DTAN-CD-070-2018</t>
  </si>
  <si>
    <t>DTAN-CD-100-2018</t>
  </si>
  <si>
    <t>DTAN-CD-074-2018</t>
  </si>
  <si>
    <t>DTAN-CD-071-2018</t>
  </si>
  <si>
    <t>DTAN-CD-072-2018</t>
  </si>
  <si>
    <t>DTAN-CD-081-2018</t>
  </si>
  <si>
    <t>DTAN-CD-078-2018</t>
  </si>
  <si>
    <t>DTAN-CD-079-2018</t>
  </si>
  <si>
    <t>DTAN-CD-085-2018</t>
  </si>
  <si>
    <t>DTAN-CD-028-2018</t>
  </si>
  <si>
    <t>DTAN-CD-073-2018</t>
  </si>
  <si>
    <t>DTAN-CD-088-2018</t>
  </si>
  <si>
    <t>DTAN-CD-095-2018</t>
  </si>
  <si>
    <t>DTAN-CD-090-2018</t>
  </si>
  <si>
    <t>DTAN-CD-096-2018</t>
  </si>
  <si>
    <t>DTAN-CD-091-2018</t>
  </si>
  <si>
    <t>DTAN-CD-034-2018</t>
  </si>
  <si>
    <t>DTAN-CD-036-2018</t>
  </si>
  <si>
    <t>DTAN-CD-122-2018</t>
  </si>
  <si>
    <t>DTAN-CD-015-2018</t>
  </si>
  <si>
    <t>DTAN-CD-012-2018</t>
  </si>
  <si>
    <t>DTAN-CD-017-2018</t>
  </si>
  <si>
    <t>DTAN-CD-013-2018</t>
  </si>
  <si>
    <t>DTAN-CD-026-2018</t>
  </si>
  <si>
    <t>DTAN-CD-027-2018</t>
  </si>
  <si>
    <t>DTAN-CD-038-2018</t>
  </si>
  <si>
    <t>DTAN-CD-039-2018</t>
  </si>
  <si>
    <t>DTAN-CD-040-2018</t>
  </si>
  <si>
    <t>DTAN-CD-046-2018</t>
  </si>
  <si>
    <t>DTAN-CD-063-2018</t>
  </si>
  <si>
    <t>DTAN-CD-065-2018</t>
  </si>
  <si>
    <t>DTAN-CD-044-2018</t>
  </si>
  <si>
    <t>DTAN-CD-043-2018</t>
  </si>
  <si>
    <t>DTAN-CD-042-2018</t>
  </si>
  <si>
    <t>DTAN-CD-047-2018</t>
  </si>
  <si>
    <t>DTAN-CD-041-2018</t>
  </si>
  <si>
    <t>DTAN-CD-080-2018</t>
  </si>
  <si>
    <t>DTAN-CD-089-2018</t>
  </si>
  <si>
    <t>DTAN-CD-107-2018</t>
  </si>
  <si>
    <t>DTAN-CD-102-2018</t>
  </si>
  <si>
    <t>DTAN-CD-105-2018</t>
  </si>
  <si>
    <t>DTAN-CD-117-2018</t>
  </si>
  <si>
    <t>DTAN-CD-119-2018</t>
  </si>
  <si>
    <t>DTAN-CD-120-2018</t>
  </si>
  <si>
    <t>DTAN-CD-021-2018</t>
  </si>
  <si>
    <t>DTAN-CD-048-2018</t>
  </si>
  <si>
    <t>DTAN-CD-049-2018</t>
  </si>
  <si>
    <t>DTAN-CD-061-2018</t>
  </si>
  <si>
    <t>DTAN-CD-057-2018</t>
  </si>
  <si>
    <t>DTAN-CD-056-2018</t>
  </si>
  <si>
    <t>DTAN-CD-058-2018</t>
  </si>
  <si>
    <t>DTAN-CD-068-2018</t>
  </si>
  <si>
    <t>DTAN-CD-059-2018</t>
  </si>
  <si>
    <t>DTAN-CD-062-2018</t>
  </si>
  <si>
    <t>DTAN-CD-055-2018</t>
  </si>
  <si>
    <t>DTAN-CD-001-2018</t>
  </si>
  <si>
    <t>DTAN-CD-003-2018</t>
  </si>
  <si>
    <t>DTAN-CD-005-2018</t>
  </si>
  <si>
    <t>DTAN-CD-006-2018</t>
  </si>
  <si>
    <t>DTAN-CD-008-2018</t>
  </si>
  <si>
    <t>DTAN-CD-009-2018</t>
  </si>
  <si>
    <t>DTAN-CD-010-2018</t>
  </si>
  <si>
    <t>DTAN-CD-011-2018</t>
  </si>
  <si>
    <t>DTAN-CD-022-2018</t>
  </si>
  <si>
    <t>DTAN-CD-024-2018</t>
  </si>
  <si>
    <t>DTAN-CD-023-2018</t>
  </si>
  <si>
    <t>DTAN-CD-025-2018</t>
  </si>
  <si>
    <t>DTAN-CD-029-2018</t>
  </si>
  <si>
    <t>DTAN-CD-032-2018</t>
  </si>
  <si>
    <t>DTAN-CD-030-2018</t>
  </si>
  <si>
    <t>DTAN-CD-033-2018</t>
  </si>
  <si>
    <t>DTAN-CD-045-2018</t>
  </si>
  <si>
    <t>DTAN-CD-067-2018</t>
  </si>
  <si>
    <t>DTAN-CD-075-2018</t>
  </si>
  <si>
    <t>DTAN-CD-083-2018</t>
  </si>
  <si>
    <t>DTAN-CD-084-2018</t>
  </si>
  <si>
    <t>DTAN-CD-087-2018</t>
  </si>
  <si>
    <t>DTAN-CD-086-2018</t>
  </si>
  <si>
    <t>DTAN-CD-093-2018</t>
  </si>
  <si>
    <t>DTAN-CD-098-2018</t>
  </si>
  <si>
    <t>DTAN-CD-101-2018</t>
  </si>
  <si>
    <t>DTAN-CD-121-2018</t>
  </si>
  <si>
    <t>DTAN-IP-016-2018</t>
  </si>
  <si>
    <t>CUMPLIMIENTO/CALIDAD DE LOS BIENES/CALIDAD DEL SERVICIO</t>
  </si>
  <si>
    <t>CONFIANZA</t>
  </si>
  <si>
    <t>GU071409</t>
  </si>
  <si>
    <t>DTAN-IP-009-2018</t>
  </si>
  <si>
    <t>DTAN-IP-010-2018</t>
  </si>
  <si>
    <t>LA EQUIDAD SEGUROS</t>
  </si>
  <si>
    <t>AA020992</t>
  </si>
  <si>
    <t>DTAN-IP-008-2018</t>
  </si>
  <si>
    <t>DTAN-IP-015-2018</t>
  </si>
  <si>
    <t>49-44-101014631</t>
  </si>
  <si>
    <t>49-44-101014633</t>
  </si>
  <si>
    <t>15-44-101194371</t>
  </si>
  <si>
    <t>GU049924</t>
  </si>
  <si>
    <t>DTAN-IP-013-2018</t>
  </si>
  <si>
    <t>DTAN-CD-014-2018</t>
  </si>
  <si>
    <t>DTAN-CD-037-2018</t>
  </si>
  <si>
    <t>DTAN-CD-082-2018</t>
  </si>
  <si>
    <t>2018550502000001E</t>
  </si>
  <si>
    <t>2018550502000002E</t>
  </si>
  <si>
    <t>DTAN-IP-014-2018</t>
  </si>
  <si>
    <t>EDDY ZORAIDA PERNIA LEAL</t>
  </si>
  <si>
    <t>Suministro  de servicio de  apoyo logístico para la realización de  dos  (2)  evento  con  comunidades campesinas para  apoyar el proceso de caracterización  uso, ocupación y tenencia  al interior del Parque Nacional Natural Catatumbo Barí</t>
  </si>
  <si>
    <t>POLIZA/CUMPLIMIENTO/CALIDAD DEL SERVICIO</t>
  </si>
  <si>
    <t>96-44-101135489</t>
  </si>
  <si>
    <t>96-44-101135528</t>
  </si>
  <si>
    <t>DTAN-IP-019-2018</t>
  </si>
  <si>
    <t>ZAYDA ELENA GOMEZ RANGEL</t>
  </si>
  <si>
    <t>Contrato de compraventa de elementos de oficina, papelería, tapas de archivo y toner para la Dirección Territorial Andes Nororientales y sus áreas protegidas adscritas.</t>
  </si>
  <si>
    <t>25818, 23118, 23418, 26418, 23618, 29818, 29718, 23818, 23018</t>
  </si>
  <si>
    <t>POLIZA/CUMPLIMIENTO/CALIDAD DE LOS BIENES</t>
  </si>
  <si>
    <t>DTAN Y AREAS</t>
  </si>
  <si>
    <t>2018550500300002E</t>
  </si>
  <si>
    <t>39-44-101095060</t>
  </si>
  <si>
    <t>DTAN-IP-023-2018</t>
  </si>
  <si>
    <t>Suministro de alimentación (pastaje) para (2) dos semovientes o equinos, en predios rurales de los Municipios de Sácama y la Salina en el Departamento de Casanare, sector oriental al sur occidental del Municipio de Tame (Arauca), aledaños al Parque Nacional Natural El Cocuy donde se requiera, se incluye el cuido de los animales o trabajo requerido para suministrar el alimento y bebida.</t>
  </si>
  <si>
    <t>2018550502000003E</t>
  </si>
  <si>
    <t>LA CONFIANZA</t>
  </si>
  <si>
    <t>GU050010</t>
  </si>
  <si>
    <t>DTAN-IP-020-2018</t>
  </si>
  <si>
    <t>COMPRESSED  NATURAL GAS COLOMBIA SAS</t>
  </si>
  <si>
    <t xml:space="preserve">900028095-6  </t>
  </si>
  <si>
    <t>Compra de boletería prepagada  de combustible,  para los vehículos Campero Mitsubishi Hart Top PLACA OXK 033, camioneta Toyota Hilux placa OKZ218  y motocicletas Yamaha XTZ -125 de placas: AJI 12C, AJI 19C, AJI 20C, AJI 21C adscritas al Parque Nacional Natural Pisba.</t>
  </si>
  <si>
    <t>3 MESES</t>
  </si>
  <si>
    <t xml:space="preserve">DORA LUZ MANRIQUE ESTUPIÑAN </t>
  </si>
  <si>
    <t>DTAN-IP-017-2018</t>
  </si>
  <si>
    <t xml:space="preserve">MECANICAST   SAS </t>
  </si>
  <si>
    <t xml:space="preserve">900833535-8  </t>
  </si>
  <si>
    <t>Mantenimiento preventivo y correctivo incluyendo repuestos y mano de obra, a las motocicletas adscritas al Santuario de Fauna y Flora Guanentá Alto Río Fonce, en la ciudad de Duitama (Boyacá): Yamaha XTZ 125 de placas JHC 89 B, Yamaha XTZ 125 de placa XBI 42C, Yamaha XTZ125, placas AJI 23C, Yamaha XTZ 125, placa AJI 24C, Yamaha XTZ 125, placa FMO 05E y Yamaha XTZ 250, placa FMO-07E</t>
  </si>
  <si>
    <t xml:space="preserve">GASTOS  DE FUNCIONAMIENTO </t>
  </si>
  <si>
    <t>WARGO SAS</t>
  </si>
  <si>
    <t>DTAN-IP-022-2018</t>
  </si>
  <si>
    <t>Mantenimiento preventivo y/o correctivo incluido repuestos para los equipos de comunicación telefónica para la Dirección Territorial Andes Nororientales con sede en la ciudad de Bucaramanga</t>
  </si>
  <si>
    <r>
      <t xml:space="preserve">11 MESES </t>
    </r>
    <r>
      <rPr>
        <sz val="11"/>
        <color rgb="FFFF0000"/>
        <rFont val="Calibri"/>
        <family val="2"/>
        <scheme val="minor"/>
      </rPr>
      <t>(SUSPENSIÓN DEL 29 DE ENERO DE 2018 HASTA EL 15 DE MARZO DE 2018)</t>
    </r>
  </si>
  <si>
    <r>
      <rPr>
        <b/>
        <sz val="11"/>
        <rFont val="Calibri"/>
        <family val="2"/>
        <scheme val="minor"/>
      </rPr>
      <t>ACTA DE SUSPENSIÓN DEL 31 DE ENERO DE 2018.</t>
    </r>
    <r>
      <rPr>
        <sz val="11"/>
        <rFont val="Calibri"/>
        <family val="2"/>
        <scheme val="minor"/>
      </rPr>
      <t xml:space="preserve"> POR LA CUAL SE SUSPENDE EL CONTRATO DESDE EL 29 DE ENERO DE 2018 HASTA EL 16 DE MARZO DE 2018. </t>
    </r>
    <r>
      <rPr>
        <b/>
        <sz val="11"/>
        <rFont val="Calibri"/>
        <family val="2"/>
        <scheme val="minor"/>
      </rPr>
      <t xml:space="preserve">ACTA DE REINICIO DEL 15 DE MARZO DE 2018. </t>
    </r>
    <r>
      <rPr>
        <sz val="11"/>
        <rFont val="Calibri"/>
        <family val="2"/>
        <scheme val="minor"/>
      </rPr>
      <t xml:space="preserve">POR LA CUAL SE REINICIA LA EJECUCIÓN DEL CONTRATO </t>
    </r>
  </si>
  <si>
    <t xml:space="preserve">50718, 50818, 50918, 51018, 51118, 51218, 51318, 51418, 51518, </t>
  </si>
  <si>
    <t>39-44-101095080</t>
  </si>
  <si>
    <r>
      <t> </t>
    </r>
    <r>
      <rPr>
        <sz val="9"/>
        <color rgb="FF000000"/>
        <rFont val="Calibri"/>
        <family val="2"/>
        <scheme val="minor"/>
      </rPr>
      <t>2018550501400005E</t>
    </r>
  </si>
  <si>
    <r>
      <t> </t>
    </r>
    <r>
      <rPr>
        <sz val="9"/>
        <color rgb="FF000000"/>
        <rFont val="Calibri"/>
        <family val="2"/>
        <scheme val="minor"/>
      </rPr>
      <t>2018550501400006E</t>
    </r>
  </si>
  <si>
    <t>49-44-101015075</t>
  </si>
  <si>
    <t>2018550500800001E</t>
  </si>
  <si>
    <t>2018550500800002E</t>
  </si>
  <si>
    <t>2018550500800003E</t>
  </si>
  <si>
    <t>96-44-101136846</t>
  </si>
  <si>
    <t>DIEGO CASTRO CABRERA</t>
  </si>
  <si>
    <t>2018550500800004E</t>
  </si>
  <si>
    <t>2018550500800005E</t>
  </si>
  <si>
    <t>DTAN-IP-024-2018</t>
  </si>
  <si>
    <t>900656647-5</t>
  </si>
  <si>
    <t xml:space="preserve">Mantenimiento preventivo y correctivo de los equipos de aire acondicionado de la Dirección Territorial Andes Nororientales de Parques Nacionales Naturales de Colombia, ubicada en la ciudad de Bucaramanga, con suministro de accesorios y repuestos. </t>
  </si>
  <si>
    <t>CUMPLIMIENTO/CALIDAD DE LOS BIENES</t>
  </si>
  <si>
    <t>AIRES FRIOS DE COLOMBIA SAS</t>
  </si>
  <si>
    <t>900499611-7</t>
  </si>
  <si>
    <t>AFIGRAFICAS LTDA</t>
  </si>
  <si>
    <t>DTAN-IP-025-2018</t>
  </si>
  <si>
    <t>890210983-5</t>
  </si>
  <si>
    <t>Mantenimiento preventivo y/o correctivo incluido repuestos de las fotocopiadoras que prestan sus servicios a la Dirección Territorial Andes Nororientales y sus áreas adscritas.</t>
  </si>
  <si>
    <t>DTAN-IP-026-2018</t>
  </si>
  <si>
    <t>ZOLEY BAEZ SEPULVEDA</t>
  </si>
  <si>
    <t>8 MESES</t>
  </si>
  <si>
    <t>2018550500800006E</t>
  </si>
  <si>
    <r>
      <t xml:space="preserve">Mantenimiento preventivo y correctivo incluyendo repuestos y mano de obra, a las motocicletas adscritas </t>
    </r>
    <r>
      <rPr>
        <sz val="9"/>
        <color rgb="FF000000"/>
        <rFont val="Calibri"/>
        <family val="2"/>
        <scheme val="minor"/>
      </rPr>
      <t>al PNN EL COCUY</t>
    </r>
    <r>
      <rPr>
        <sz val="9"/>
        <color theme="1"/>
        <rFont val="Calibri"/>
        <family val="2"/>
        <scheme val="minor"/>
      </rPr>
      <t xml:space="preserve">, </t>
    </r>
    <r>
      <rPr>
        <sz val="9"/>
        <color rgb="FF000000"/>
        <rFont val="Calibri"/>
        <family val="2"/>
        <scheme val="minor"/>
      </rPr>
      <t>de placas YAMAHA 125: BUS 55, BUS 59, BUS 60, BUS 66, JHC 86B, XBI 33C, XBI 43C, AJI 14C, AJI 15C, AJI 16C, YAMAHA 250: FMO 02E, FMO 14E; Honda 250: IQL 70 D Y IQL 71 D</t>
    </r>
    <r>
      <rPr>
        <sz val="9"/>
        <color theme="1"/>
        <rFont val="Calibri"/>
        <family val="2"/>
        <scheme val="minor"/>
      </rPr>
      <t>, Suzuki 200: BZA 10E, BZA 12E.</t>
    </r>
  </si>
  <si>
    <t>AA021062</t>
  </si>
  <si>
    <t>96-44-101136789</t>
  </si>
  <si>
    <t>INVERGROUP MONTERREY F&amp;C SAS</t>
  </si>
  <si>
    <t>DTAN-IP-027-2018</t>
  </si>
  <si>
    <t>901004512-6</t>
  </si>
  <si>
    <t>Compra de boleteria prepagada para el suministro de combustible, en el municipio de Tibú (Norte de Santander), para los vehiculos, motocicletas y demás equipos que apoyan la gestión del Parque Nacional Natural Catatumbo Barí.</t>
  </si>
  <si>
    <t>ESTRATEGIAS ESPECIALES DE MANEJO</t>
  </si>
  <si>
    <r>
      <t> </t>
    </r>
    <r>
      <rPr>
        <sz val="9"/>
        <color rgb="FF000000"/>
        <rFont val="Calibri"/>
        <family val="2"/>
        <scheme val="minor"/>
      </rPr>
      <t>2018550501400007E</t>
    </r>
  </si>
  <si>
    <t>2029251-6</t>
  </si>
  <si>
    <t>DTAN-IP-036-2018</t>
  </si>
  <si>
    <t>Suministro  de servicio de  apoyo logístico para la realización de dos (2) eventos con los dos resguardos: Motilón Barí y Resguardo Catalaura- La Gabarra, para el fortalecimiento de las instancias de coordinación (comisiones Conjuntas) en el marco de  la implementación del Plan de Manejo del Parque Nacional Natural Catatumbo Barí durante el año 2018.</t>
  </si>
  <si>
    <t>POLIZA/CUMPLIMIENTO/CALIDAD Y CORRECTO FUNCIONAMIENTO DE LOS BIENES</t>
  </si>
  <si>
    <t>DTAN-IP-038-2018</t>
  </si>
  <si>
    <t>TODO ASEO LTDA</t>
  </si>
  <si>
    <t>Compra de productos de aseo y limpieza, cafetería y restaurante para las áreas adscritas a la Dirección Territorial Andes Nororientales.</t>
  </si>
  <si>
    <t>25718, 23218, 36818, 31918, 30318, 37018, 24018, 30218, 25618, 23318, 36718, 26218, 23718, 36918, 23918, 30118</t>
  </si>
  <si>
    <t xml:space="preserve">AREAS </t>
  </si>
  <si>
    <t>2018550500300003E</t>
  </si>
  <si>
    <t>DTAN-IP-028-2018</t>
  </si>
  <si>
    <t xml:space="preserve">COOTRASARAVITA  LTDA </t>
  </si>
  <si>
    <t xml:space="preserve">Compra de boletería prepagada  de combustible, para los vehículos de placas OSA – 752 y OSB - 175, motocicletas de placas ZLL - 79ª, KKN -71B, QBL-99B, QBL-98B, QBL-97B, AKA-05C, BYQ 30E, BYJ 02E, BYN 40E y BYN 32E, al servicio del Parque Nacional Natural Serranía de los Yariguies de la Dirección Territorial Andes Nororientales de Parques Nacionales Naturales de Colombia. </t>
  </si>
  <si>
    <t xml:space="preserve">HAROLD MORENO  VALDERRAMA </t>
  </si>
  <si>
    <t xml:space="preserve">YARIGUIES </t>
  </si>
  <si>
    <t>410-47-994000025876</t>
  </si>
  <si>
    <t>ASEGURADORA SOLIDARIA DE COLOMBIA</t>
  </si>
  <si>
    <t>485-47-994000005878</t>
  </si>
  <si>
    <t>96-46-101136519</t>
  </si>
  <si>
    <t>800012833-2</t>
  </si>
  <si>
    <t>MARILU MANDON VELASQUEZ</t>
  </si>
  <si>
    <t>DTAN-IP-030-2018</t>
  </si>
  <si>
    <t>Compra  de raciones alimentarias de campaña teniendo en cuenta las especificaciones técnicas establecidas por el Parque Nacional Natural  Catatumbo Barí, para realizar las salidas de campo en cumplimiento de las actividades planteadas en el POA para el año 2018 en el municipio de Tibú ( Norte de Santander).</t>
  </si>
  <si>
    <r>
      <t> </t>
    </r>
    <r>
      <rPr>
        <sz val="9"/>
        <color rgb="FF000000"/>
        <rFont val="Calibri"/>
        <family val="2"/>
        <scheme val="minor"/>
      </rPr>
      <t>2018550501400008E</t>
    </r>
  </si>
  <si>
    <r>
      <t> </t>
    </r>
    <r>
      <rPr>
        <sz val="9"/>
        <color rgb="FF000000"/>
        <rFont val="Calibri"/>
        <family val="2"/>
        <scheme val="minor"/>
      </rPr>
      <t>2018550501400009E</t>
    </r>
  </si>
  <si>
    <t xml:space="preserve">JOSE DE JESUS  HERNANDEZ  DUARTE </t>
  </si>
  <si>
    <t xml:space="preserve">CECILIA ARENAS  VARGAS </t>
  </si>
  <si>
    <t>890.201.209-9</t>
  </si>
  <si>
    <t>DTAN-IP-031-2018</t>
  </si>
  <si>
    <t>JACLYN MONSERRAT BENITEZ LUGO</t>
  </si>
  <si>
    <t>Realizar mantenimientos preventivos y/o correctivos a las motocicletas de placas (AJI 35C- JHC 88B- BZN 39E) adscritas al Parque Nacional Natural Catatumbo Bari de la Dirección Territorial Andes Nororientales, así como a las demás motocicletas que llegaren a asignarse</t>
  </si>
  <si>
    <t>DTAN-IP-035-2018</t>
  </si>
  <si>
    <t>Realizar el mantenimiento preventivo y correctivo a la camioneta Chevrolet Dimax OSA 775 y Camioneta Dimax OKZ 216 adscrita al Parque Nacional Natural Catatumbo Bari de la Dirección Territorial Andes Nororientales</t>
  </si>
  <si>
    <t>DTAN-IP-034-2018</t>
  </si>
  <si>
    <t>804003299-5</t>
  </si>
  <si>
    <t xml:space="preserve">Servicio para el Mantenimiento Integral Preventivo y/o Correctivo con suministro de repuestos y mano de obra para los vehículos camioneta  CHEVROLET  LUV D’MAX  4X4 DIÉSEL  de  placas  OSA -774 adscrita al Santuario de Fauna Flora  Guanentá Alto Río Fonce,  Camioneta MAHINDRA PICK UP  de placas  OSB 173 Adscrita al  Santuario  de Fauna y Flora  Iguaque y  camioneta  MAHINDRA, línea PICK UP  de Placas  OSB-176 asignada al Parque Nacional Natural El Cocuy. </t>
  </si>
  <si>
    <t>31418,31618,34818</t>
  </si>
  <si>
    <t>2018550500800007E</t>
  </si>
  <si>
    <t>2018550500800008E</t>
  </si>
  <si>
    <t>2018550500800009E</t>
  </si>
  <si>
    <t>55718, 55818, 55918, 56018, 56118, 56218, 56318, 56418, 56518, 56618, 56718, 56818, 56918, 57018, 57118, 57218</t>
  </si>
  <si>
    <t>DTAN-IP-039-2018</t>
  </si>
  <si>
    <t xml:space="preserve">ELECTRO  BOOSTER LTDA </t>
  </si>
  <si>
    <t xml:space="preserve">LUIS GABRIEL  CASTILLO  RUEDA </t>
  </si>
  <si>
    <r>
      <t>Mantenimiento Preventivo y/o Correctivo, incluyendo repuestos de las motocicletas de placas AJI12C, AJI19C, AJI20C y AJI21C, adscritas al Parque Nacional Natural Pisba.</t>
    </r>
    <r>
      <rPr>
        <sz val="11"/>
        <color theme="1"/>
        <rFont val="Arial Narrow"/>
        <family val="2"/>
      </rPr>
      <t xml:space="preserve"> </t>
    </r>
  </si>
  <si>
    <t xml:space="preserve">HASTA EL 15 DE DICIEMBRE DE 2018 O AGOTAR PRESUPUESTO </t>
  </si>
  <si>
    <t xml:space="preserve">DIEGO  CASTRO  CABRERA </t>
  </si>
  <si>
    <t>49-44-101015211</t>
  </si>
  <si>
    <t>49-44-101015212</t>
  </si>
  <si>
    <t>2018550500800010E</t>
  </si>
  <si>
    <t>2018550500800011E</t>
  </si>
  <si>
    <t>49-44-101015213</t>
  </si>
  <si>
    <t>AA021132</t>
  </si>
  <si>
    <t>58218, 58318, 58418</t>
  </si>
  <si>
    <t>Mantenimiento preventivo y/o correctivo de seis (6) motocicletas, distribuidas así: 4 motos YAMAHA XTZ-125 con placas QBL 97B, QBL 98B, QBL 99B, KKN 71B, Y 2 motos SUZUKI DRX 200 con placas BYN 40E y BYN 32E, al servicio del Parque Nacional Natural Serranía de los Yariguies, ubicadas en el sector oriental del Área Protegida de la Dirección Territorial Andes Nororientales.</t>
  </si>
  <si>
    <t>JOHN ALBERT VERA LOZADA</t>
  </si>
  <si>
    <t>DTAN-IP-042-2018</t>
  </si>
  <si>
    <t>GU072374</t>
  </si>
  <si>
    <t>SUSPENDIDO</t>
  </si>
  <si>
    <r>
      <rPr>
        <b/>
        <sz val="11"/>
        <color rgb="FFFF0000"/>
        <rFont val="Calibri"/>
        <family val="2"/>
        <scheme val="minor"/>
      </rPr>
      <t>ACTA DE SUSPENSIÓN DEL 19 DE ABRIL DE 2018.</t>
    </r>
    <r>
      <rPr>
        <sz val="11"/>
        <color rgb="FFFF0000"/>
        <rFont val="Calibri"/>
        <family val="2"/>
        <scheme val="minor"/>
      </rPr>
      <t xml:space="preserve"> POR LA CUAL SE SUSPENDE EL CONTRATO DESDE EL 19 DE ABRIL HASTA EL 16 DE SEPTIEMBRE DE 2018.</t>
    </r>
  </si>
  <si>
    <t>DTAN-IP-045-2018</t>
  </si>
  <si>
    <t>Mantenimiento preventivo y/o correctivo de  cuatro (4) motocicletas, distribuidas así: 2 motos  YAMAHA XTZ-125 con placas AKA 05C, ZLL 79A, Y 2 motos SUZUKI DRX 200  con placas BYQ 30C   y  BYJ 02E,   al servicio del Parque Nacional Natural Serranía de los Yariguies, ubicadas en el sector chucuri del Área Protegida de la Dirección Territorial Andes Nororientales.</t>
  </si>
  <si>
    <t>2018550500800012E</t>
  </si>
  <si>
    <t>2018550500800013E</t>
  </si>
  <si>
    <t>DTAN-IP-044-2018</t>
  </si>
  <si>
    <t>INGENIERIA Y PROYECTOS INTEGRALES SAS</t>
  </si>
  <si>
    <t>900667500-9</t>
  </si>
  <si>
    <t>Mantenimiento preventivo y/o correctivo de equipos audiovisuales, impresoras, ups y servidor, así mismo, mantenimiento correctivo de los equipos de cómputo, que prestan sus servicios a la Dirección Territorial Andes Nororientales y sus áreas adscritas.</t>
  </si>
  <si>
    <t>DTAN-IP-011-2018</t>
  </si>
  <si>
    <t>DTAN-IP-043-2018</t>
  </si>
  <si>
    <t>FREDDY HERNANDO CARRILLO LUNA</t>
  </si>
  <si>
    <t>Suministro de servicios de fumigación, desratización, desinfección y control de plagas en todas las áreas y puestos de trabajo en la  Dirección Territorial Andes Nororientales ubicada en la Avenida Quebrada Seca No. 30-12, piso 1 y archivo - Gestión Documental, piso 2, de acuerdo a especificaciones técnicas.</t>
  </si>
  <si>
    <r>
      <t> </t>
    </r>
    <r>
      <rPr>
        <sz val="9"/>
        <color rgb="FF000000"/>
        <rFont val="Calibri"/>
        <family val="2"/>
        <scheme val="minor"/>
      </rPr>
      <t>2018550501400010E</t>
    </r>
  </si>
  <si>
    <r>
      <t> </t>
    </r>
    <r>
      <rPr>
        <sz val="9"/>
        <color rgb="FF000000"/>
        <rFont val="Calibri"/>
        <family val="2"/>
        <scheme val="minor"/>
      </rPr>
      <t>2018550501400011E</t>
    </r>
  </si>
  <si>
    <r>
      <t> </t>
    </r>
    <r>
      <rPr>
        <sz val="9"/>
        <color rgb="FF000000"/>
        <rFont val="Calibri"/>
        <family val="2"/>
        <scheme val="minor"/>
      </rPr>
      <t>2018550501400012E</t>
    </r>
  </si>
  <si>
    <t xml:space="preserve">Compra de boletería prepago de combustible en el municipio de Toledo Norte de Santander, para los vehículos, motocicletas de placas camioneta Toyota OKZ 219, motocicletas de placas AJI 25C, AJI 26C, AJI 27C, AJI 28C Y AJI 29C, FMO 09E, FMO 03E, FMO 08E, al servicio del Parque Nacional Natural Tama en el municipio de Toledo – N/Santander.  </t>
  </si>
  <si>
    <t>SAMAEL DIAZ LOPEZ</t>
  </si>
  <si>
    <t>DTAN-IP-047-2018</t>
  </si>
  <si>
    <t>JAVIER ALEXANDER ZORRO AMAYA</t>
  </si>
  <si>
    <t>2018550500800014E</t>
  </si>
  <si>
    <t>Recarga y mantenimiento de extintores según las descripciones que se relacionan en las especificaciones técnicas para el Santuario de Fauna y Flora de Guanentá Alto Río Fonce, en la ciudad de Duitama (Boyacá).</t>
  </si>
  <si>
    <t>2018550502000004E</t>
  </si>
  <si>
    <t>12-44-101168267</t>
  </si>
  <si>
    <t>2097825-3</t>
  </si>
  <si>
    <t>YOLIMA FIGUEROA FIGUEROA</t>
  </si>
  <si>
    <t>475-47-994000031436</t>
  </si>
  <si>
    <t>DTAN-IP-049-2018</t>
  </si>
  <si>
    <t>BLANCA LUCIA RIVERA CARVAJAL</t>
  </si>
  <si>
    <t>2018550500800015E</t>
  </si>
  <si>
    <t>400-47-994000056752</t>
  </si>
  <si>
    <t>Mantenimiento preventivo y/o correctivo del vehículo campero Mitsubishi Hart Top 2.4 modelo 2004, PLACA OXK 033 adscrito al Parque Nacional Natural Pisba.</t>
  </si>
  <si>
    <t>96-44-101137347</t>
  </si>
  <si>
    <t>36 GU 050311</t>
  </si>
  <si>
    <t>DTAN-IP-048-2018</t>
  </si>
  <si>
    <t>PROMOTORES DEL ORIENTE SA</t>
  </si>
  <si>
    <t>900084999-7</t>
  </si>
  <si>
    <t xml:space="preserve">Servicio para el Mantenimiento Integral Preventivo y/o Correctivo con suministro de repuestos y mano de obra para la camioneta VOLKSWAGEN de placas OSB -103; de propiedad de Parques Nacionales Naturales de Colombia y asignada a la Dirección Territorial Andes Nororientales, ubicada en la Avenida Quebrada Seca No. 30-12, piso 1. </t>
  </si>
  <si>
    <t>2018550500800016E</t>
  </si>
  <si>
    <t>DTAN-IP-051-2018</t>
  </si>
  <si>
    <t>Compraventa de repuestos y accesorios para los equipos de cómputo, audiovisuales, impresoras, ups, servidor, redes y telecomunicaciones que prestan sus servicios a la Dirección Territorial Andes Nororientales y sus áreas protegidas adscritas.</t>
  </si>
  <si>
    <t>2018550500300004E</t>
  </si>
  <si>
    <t>400-47-994000056845</t>
  </si>
  <si>
    <t>45-44-101093270</t>
  </si>
  <si>
    <t>2103279-8</t>
  </si>
  <si>
    <t>DTAN-SI-001-2018</t>
  </si>
  <si>
    <t>ORLANDO RIASCOS F - DISMACOR SA</t>
  </si>
  <si>
    <t>890206592-3</t>
  </si>
  <si>
    <t>Compra de llantas y neumáticos para vehículos y motocicletas al servicio de la Dirección Territorial Andes Nororientales y sus áreas protegidas adscritas</t>
  </si>
  <si>
    <t>22118, 22418, 24118, 26318, 24218, 23518, 30518, 30618, 30018</t>
  </si>
  <si>
    <t>2018550500300005E</t>
  </si>
  <si>
    <t>INFORMES POR APROBAR SUPERVISOR</t>
  </si>
  <si>
    <t>NO HA CARGADO INFORMES</t>
  </si>
  <si>
    <t>INFORMES POR APROBAR SUPERVISOR - FALTAN POR CARGAR INFORMES</t>
  </si>
  <si>
    <t>FALTAN INFORMES POR CARGAR Y APROBAR</t>
  </si>
  <si>
    <t>FALTAN APROBAR LOS INFORMES SUPERVISOR</t>
  </si>
  <si>
    <t>REVISION SECOP 15 DE MAYO</t>
  </si>
  <si>
    <t>FALTAN INFORMES POR APROBAR SUPERVISOR</t>
  </si>
  <si>
    <t>2104849-0</t>
  </si>
  <si>
    <t>FALTA INFORMES POR APROBAR SUPERVISOR</t>
  </si>
  <si>
    <t xml:space="preserve">https://community.secop.gov.co/Public/Tendering/OpportunityDetail/Index?noticeUID=CO1.NTC.325009&amp;isFromPublicArea=True&amp;isModal=False
</t>
  </si>
  <si>
    <t>45-44-101093495</t>
  </si>
  <si>
    <t>DTAN-IP-057-2018</t>
  </si>
  <si>
    <t xml:space="preserve">Compra  de raciones alimentarias  de campaña tipo refrigerios de acuerdo a las especificaciones técnicas propuesta para el Parque Nacional Natural Serranía de los Yariguíes, para realizar las salidas de campo en cumplimiento de las actividades planteadas en el POA para el año 2018. </t>
  </si>
  <si>
    <r>
      <t> </t>
    </r>
    <r>
      <rPr>
        <sz val="9"/>
        <color rgb="FF000000"/>
        <rFont val="Calibri"/>
        <family val="2"/>
        <scheme val="minor"/>
      </rPr>
      <t>2018550501400013E</t>
    </r>
  </si>
  <si>
    <t>DTAN-IP-058-2018</t>
  </si>
  <si>
    <t>Servicio para el mantenimiento Preventivo y/o correctivo con suministro de repuestos y mano de obra para el vehículo camioneta  marca TOYOTA HILUX 4*4 modelo 2002 cilindraje 2400 con placa OSA 752  adscrita al Parque Nacional Natural Serranía de los Yariguíes</t>
  </si>
  <si>
    <t>68118, 68218, 68318, 68418, 68518, 68618, 68718, 68818  68918</t>
  </si>
  <si>
    <t>DTAN-IP-052-2018</t>
  </si>
  <si>
    <t>MANUEL HERNANDO ORDOÑEZ GEREDA</t>
  </si>
  <si>
    <t>Compra de material veterinario para siete (07) mulares del PNN Tamá</t>
  </si>
  <si>
    <r>
      <t> </t>
    </r>
    <r>
      <rPr>
        <sz val="9"/>
        <color rgb="FF000000"/>
        <rFont val="Calibri"/>
        <family val="2"/>
        <scheme val="minor"/>
      </rPr>
      <t>2018550501400014E</t>
    </r>
  </si>
  <si>
    <t>LUIS ANTONIO ROJAS BAUTISTA</t>
  </si>
  <si>
    <t>DTAN-IP-059-2018</t>
  </si>
  <si>
    <t>Servicio de mantenimiento de las zonas verdes del edificio donde funciona la sede Administrativa y operativa de la Dirección Territorial Andes Nororientales de Parques Nacionales Naturales de Colombia.</t>
  </si>
  <si>
    <t>2018550501700001E</t>
  </si>
  <si>
    <r>
      <t xml:space="preserve">ACTA DE SUSPENSIÓN No. 001 DEL 12 DE ABRIL. </t>
    </r>
    <r>
      <rPr>
        <sz val="11"/>
        <color theme="1"/>
        <rFont val="Calibri"/>
        <family val="2"/>
        <scheme val="minor"/>
      </rPr>
      <t xml:space="preserve">POR LA CUAL SE SUSPENDE EL CONTRATO DESDE EL 12 DE ABRIL HASTA EL 20 DE MAYO DE 2018. </t>
    </r>
    <r>
      <rPr>
        <b/>
        <sz val="11"/>
        <color theme="1"/>
        <rFont val="Calibri"/>
        <family val="2"/>
        <scheme val="minor"/>
      </rPr>
      <t xml:space="preserve">ACTA DE REINICIO No. 001 DEL 18 DE MAYO DE 2018. </t>
    </r>
    <r>
      <rPr>
        <sz val="11"/>
        <color theme="1"/>
        <rFont val="Calibri"/>
        <family val="2"/>
        <scheme val="minor"/>
      </rPr>
      <t>POR LA CUAL SE REINICIA EL CONTRATO EL 21 DE MAYO DE 2018</t>
    </r>
  </si>
  <si>
    <t>18GU072568</t>
  </si>
  <si>
    <t>2018550500800017E</t>
  </si>
  <si>
    <t>12-44-101169407</t>
  </si>
  <si>
    <t>DTAN-IP-061-2018</t>
  </si>
  <si>
    <t>Servicio de recolección, transporte, tratamiento, destrucción y disposición final de los elementos y equipos dados de baja y/o retirados del Inventario Físico de la Dirección Territorial Andes Nororientales y sus áreas adscritas.</t>
  </si>
  <si>
    <t>DESCONT SAS ESP</t>
  </si>
  <si>
    <t>804002433-1</t>
  </si>
  <si>
    <t>6 MESES, 15 DÍAS</t>
  </si>
  <si>
    <t>POLIZA/CUMPLIMIENTO/CALIDADEL SERVICIO</t>
  </si>
  <si>
    <t>DTAN-IP-060-2018</t>
  </si>
  <si>
    <t>GUILLERMO LEON VALENCIA PARADA</t>
  </si>
  <si>
    <t>Mantenimiento preventivo y/o correctivo de ocho (8) motocicletas YAMAHA XTZ-125, al servicio del Parque Nacional Natural Tamá, ubicadas en los sectores  Norte, Sector Sur, y sede administrativa de placas AJI 25C, AJI 26C, AJI 27C, AJI 28C y AJI 29C, FMO 09E, FMO 03E, FMO 08E.</t>
  </si>
  <si>
    <t>2018550500800018E</t>
  </si>
  <si>
    <t>49-46-101001301</t>
  </si>
  <si>
    <t>DTAN-IP-062-2018</t>
  </si>
  <si>
    <t>GLADYS CANCINO RUIZ</t>
  </si>
  <si>
    <t>2 MESES, 15 DÍAS</t>
  </si>
  <si>
    <t>POLIZA/CUMPLIMIENTO/CALIDAD Y CORRECTO FUNCIONAMIENTO/</t>
  </si>
  <si>
    <r>
      <t> </t>
    </r>
    <r>
      <rPr>
        <sz val="9"/>
        <color rgb="FF000000"/>
        <rFont val="Calibri"/>
        <family val="2"/>
        <scheme val="minor"/>
      </rPr>
      <t>2018550501400015E</t>
    </r>
  </si>
  <si>
    <t>Compra de insumos agrícolas y elementos menores para la elaboración de biopreparados para la aplicación en el cultivo de cacao en proceso de rehabilitación y habilitación de viveros transitorios con las comunidades Indígenas del pueblo Barí.</t>
  </si>
  <si>
    <t>TERMINADO</t>
  </si>
  <si>
    <t>2116875-4</t>
  </si>
  <si>
    <t>2018550501100002E</t>
  </si>
  <si>
    <r>
      <rPr>
        <b/>
        <sz val="9"/>
        <color theme="1"/>
        <rFont val="Calibri"/>
        <family val="2"/>
        <scheme val="minor"/>
      </rPr>
      <t>MODIFICATORIO No. 001 DEL 07 DE JUNIO DE 2018.</t>
    </r>
    <r>
      <rPr>
        <sz val="9"/>
        <color theme="1"/>
        <rFont val="Calibri"/>
        <family val="2"/>
        <scheme val="minor"/>
      </rPr>
      <t xml:space="preserve"> POR EL CUAL SE MODIFICA LA CUENTA DEL CONTRATISTA</t>
    </r>
  </si>
  <si>
    <t>49-46-101001310</t>
  </si>
  <si>
    <t>Mantenimiento y recarga de extintores, de conformidad con las especificaciones técnicas, para el Parque  Nacional  Natural Tamá.</t>
  </si>
  <si>
    <t>DTAN-IP-066-2018</t>
  </si>
  <si>
    <t>CUERPO DE BOMBEROS VOLUNTARIOS - CUCUTA</t>
  </si>
  <si>
    <t>890500580-5</t>
  </si>
  <si>
    <t>211950-9</t>
  </si>
  <si>
    <t>2122631-9</t>
  </si>
  <si>
    <t>2018550500800019E</t>
  </si>
  <si>
    <t>DTAN-IP-065-2018</t>
  </si>
  <si>
    <t>JOSE EXCELINO ARIZA HERNANDEZ</t>
  </si>
  <si>
    <t>DELIA INES URREA DE QUIJANO</t>
  </si>
  <si>
    <t>Compraventa de licencias de software para la Dirección Territorial Andes Nororientales y sus áreas adscritas.</t>
  </si>
  <si>
    <t>2018550500300006E</t>
  </si>
  <si>
    <t>DTAN-IP-067-2018</t>
  </si>
  <si>
    <t xml:space="preserve">Compra de módulos de estantería para el Santuario de Fauna y Flora de Guanentá Alto Río Fonce, para ser entregados en el Municipio de Duitama (Boyacá) y/o Charalá y/o Encino (Santander), de acuerdo con las especificaciones técnicas establecidas. </t>
  </si>
  <si>
    <t>2018550500300007E</t>
  </si>
  <si>
    <t xml:space="preserve">FALTAN INFORMES POR CARGAR </t>
  </si>
  <si>
    <t>GUANENTA , IGUAQUE, COCUY</t>
  </si>
  <si>
    <t>1 MES, 20 DÍAS</t>
  </si>
  <si>
    <t>6 MESES, 20 DÍAS</t>
  </si>
  <si>
    <r>
      <t xml:space="preserve">ADICIÓN No. 001 DEL 25 DE JUNIO DE 2018. </t>
    </r>
    <r>
      <rPr>
        <sz val="11"/>
        <color theme="1"/>
        <rFont val="Calibri"/>
        <family val="2"/>
        <scheme val="minor"/>
      </rPr>
      <t>POR LA CUAL SE ADICIONA EL PLAZO EN 1 MES Y 20 DÍAS Y EL VALOR EN $9.380.940</t>
    </r>
  </si>
  <si>
    <t>DTAN-CD-125-2018</t>
  </si>
  <si>
    <t>CRISTIAN FERNANDO JIMENEZ CAMACHO</t>
  </si>
  <si>
    <t>6 MESES, 3 DÍAS</t>
  </si>
  <si>
    <t>DTAN-CD-126-2018</t>
  </si>
  <si>
    <t>DTAN-CD-127-2018</t>
  </si>
  <si>
    <t>MARIA ISABEL ESTEVEZ VALENCIA</t>
  </si>
  <si>
    <t>NICOLAS SERRANO BADILLO</t>
  </si>
  <si>
    <t>2018550501000113E</t>
  </si>
  <si>
    <t>2018550501000114E</t>
  </si>
  <si>
    <t>Prestación de servicios profesionales para apoyar y adelantar los actos, trámites, procesos administrativos y jurídicos relacionados con las diferentes etapas contractuales que adelante la Dirección Territorial Andes Nororientales y sus áreas protegidas adscritas</t>
  </si>
  <si>
    <r>
      <t>Prestación de servicios profesionales  para</t>
    </r>
    <r>
      <rPr>
        <sz val="12"/>
        <color rgb="FF000000"/>
        <rFont val="Calibri"/>
        <family val="2"/>
        <scheme val="minor"/>
      </rPr>
      <t xml:space="preserve"> </t>
    </r>
    <r>
      <rPr>
        <sz val="11"/>
        <color theme="1"/>
        <rFont val="Calibri"/>
        <family val="2"/>
        <scheme val="minor"/>
      </rPr>
      <t>adelantar, tramitar y registrar la ejecución presupuestal de la Dirección  Territorial Andes Nororientales y sus áreas protegidas adscritas en el aplicativo SIIF Nación.</t>
    </r>
  </si>
  <si>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</si>
  <si>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DTAN-CD-128-2018</t>
  </si>
  <si>
    <t>SANDRA YUDITH CALDERON GARCIA</t>
  </si>
  <si>
    <t>2018550501000115E</t>
  </si>
  <si>
    <t>DTAN-IP-072-2018</t>
  </si>
  <si>
    <t>COMERCIALIZADORA AMBIENTAL LTDA</t>
  </si>
  <si>
    <t>900222234-4</t>
  </si>
  <si>
    <t>Contratar la compra de insumos para llevar a cabo el correcto mantenimiento de los Sistemas de Tratamiento de Aguas Residuales que se encuentran en el Santuario de Fauna y Flora Iguaque en el sector carrizal, acorde a las especificaciones técnicas.</t>
  </si>
  <si>
    <t>10 DÍAS</t>
  </si>
  <si>
    <t>2018550500300008E</t>
  </si>
  <si>
    <t>2018550501000116E</t>
  </si>
  <si>
    <t>Prestación de servicios técnicos y de apoyo a la gestión en el marco de los diferentes procesos y procedimientos administrativos que maneja el Parque Nacional Natural El Cocuy</t>
  </si>
  <si>
    <t>96-44-101138538</t>
  </si>
  <si>
    <t>96-44-101138536</t>
  </si>
  <si>
    <t>96-44-101138537</t>
  </si>
  <si>
    <t>AA021430</t>
  </si>
  <si>
    <t>DTAN-IP-075-2018</t>
  </si>
  <si>
    <t>TOYONORTE LTDA</t>
  </si>
  <si>
    <t>860536250-6</t>
  </si>
  <si>
    <t>45618, 46318, 46418, 46518</t>
  </si>
  <si>
    <t>IGUAQUE, GUANENTAN, COCUY, PISBA</t>
  </si>
  <si>
    <t>2018550500800020E</t>
  </si>
  <si>
    <r>
      <t xml:space="preserve">Servicio para el mantenimiento preventivo y/o correctivo incluido repuestos y mano  de obra, para  los vehículos camioneta TOYOTA HILUX  4X4 DIESEL Modelo 2017 de placa OKZ 218 asignada al </t>
    </r>
    <r>
      <rPr>
        <b/>
        <sz val="9"/>
        <color theme="1"/>
        <rFont val="Calibri"/>
        <family val="2"/>
        <scheme val="minor"/>
      </rPr>
      <t>Parque Nacional Natural Pisba</t>
    </r>
    <r>
      <rPr>
        <sz val="9"/>
        <color theme="1"/>
        <rFont val="Calibri"/>
        <family val="2"/>
        <scheme val="minor"/>
      </rPr>
      <t xml:space="preserve">  -  Camioneta TOYOTA HILUX  4X4 DIESEL  Modelo 2017 de placa OKZ 220 asignada al </t>
    </r>
    <r>
      <rPr>
        <b/>
        <sz val="9"/>
        <color theme="1"/>
        <rFont val="Calibri"/>
        <family val="2"/>
        <scheme val="minor"/>
      </rPr>
      <t>Parque  Nacional Natural   El  Cocuy</t>
    </r>
    <r>
      <rPr>
        <sz val="9"/>
        <color theme="1"/>
        <rFont val="Calibri"/>
        <family val="2"/>
        <scheme val="minor"/>
      </rPr>
      <t xml:space="preserve">  -  Camioneta TOYOTA HILUX  4X4 DIESEL  Modelo 2017 de placa  OKZ 221  asignada al   </t>
    </r>
    <r>
      <rPr>
        <b/>
        <sz val="9"/>
        <color theme="1"/>
        <rFont val="Calibri"/>
        <family val="2"/>
        <scheme val="minor"/>
      </rPr>
      <t xml:space="preserve">Santuario de  Fauna y  Flora Guanentá Alto  Rio  Fonce </t>
    </r>
    <r>
      <rPr>
        <sz val="9"/>
        <color theme="1"/>
        <rFont val="Calibri"/>
        <family val="2"/>
        <scheme val="minor"/>
      </rPr>
      <t xml:space="preserve"> y  Camioneta TOYOTA HILUX 4X4 DIESEL Modelo 2017 de placas OKZ-222 asignada al </t>
    </r>
    <r>
      <rPr>
        <b/>
        <sz val="9"/>
        <color theme="1"/>
        <rFont val="Calibri"/>
        <family val="2"/>
        <scheme val="minor"/>
      </rPr>
      <t xml:space="preserve">Santuario de Fauna y Flora Iguaque. </t>
    </r>
  </si>
  <si>
    <t>DTAN-IP-074-2018</t>
  </si>
  <si>
    <t>GRUPO EMPRESARIAL EL COMETA SAS</t>
  </si>
  <si>
    <t>900961910-5</t>
  </si>
  <si>
    <t>Compra de boletería prepagada para el suministro de combustible para los vehículos y equipos asignados al SFF Iguaque los cuales son: camioneta TOYOTA Placa OKZ 222 -Camioneta MAHINDRA Placa OSB173, motocicletas AMX21-AMX22-AMX23- AJI08C – AJI09C – AJI10C – AJI11C- AJI13C - AJI17C - AJI18C – AJI22C y equipos como Planta eléctrica, Motobombas y guadañadora.</t>
  </si>
  <si>
    <r>
      <t> </t>
    </r>
    <r>
      <rPr>
        <sz val="9"/>
        <color rgb="FF000000"/>
        <rFont val="Calibri"/>
        <family val="2"/>
        <scheme val="minor"/>
      </rPr>
      <t>2018550501400016E</t>
    </r>
  </si>
  <si>
    <t>No. PROCESO SECOP 2</t>
  </si>
  <si>
    <t>82718, 82818, 82918, 83018</t>
  </si>
  <si>
    <t>DTAN-CD-129-2018</t>
  </si>
  <si>
    <t>MARTHA YANETH RODRIGUEZ OTERO</t>
  </si>
  <si>
    <t>Prestación de servicios profesionales y de apoyo a la gestión, en la Dirección Territorial Andes Nororientales, con el fin de realizar las gestiones contables, administrativas y de control de conformidad con las  normas emitidas por la Contaduría General, en específico con el Marco Normativo para entidades de Gobierno y demás normas relacionadas con el Sector Público</t>
  </si>
  <si>
    <t>5 MESES, 24 DIAS</t>
  </si>
  <si>
    <t>2139133-7</t>
  </si>
  <si>
    <t>2018550501000117E</t>
  </si>
  <si>
    <t>18-46-101002982</t>
  </si>
  <si>
    <t>33-44-101172922</t>
  </si>
  <si>
    <t>400-47-994000057817</t>
  </si>
  <si>
    <t>DTAN-CD-131-2018</t>
  </si>
  <si>
    <t>ANA JAQUELINE MUÑOZ PUENTES</t>
  </si>
  <si>
    <t>5 MESES, 18 DÍAS</t>
  </si>
  <si>
    <t>2018550501000118E</t>
  </si>
  <si>
    <t>Prestación de servicios de apoyo a la gestión de actividades administrativas para la ejecución del POA 2018 asignado al Santuario de Fauna y Flora Iguaque, recepción de documentos externos, diligenciamiento de informes y desarrollo de actividades requeridas por la Dirección Territorial.</t>
  </si>
  <si>
    <t>DTAN-CD-132-2018</t>
  </si>
  <si>
    <t>FLOR ANGELA MUÑOZ BARREA</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</si>
  <si>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registro de visitantes municipio de Güicán en el Parque Nacional Natural El Cocuy</t>
  </si>
  <si>
    <t>4 MESES, 5 DÍAS</t>
  </si>
  <si>
    <t>39-44-101097457</t>
  </si>
  <si>
    <t>2018550501000119E</t>
  </si>
  <si>
    <t>DTAN-CD-133-2018</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</si>
  <si>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registro de visitantes municipio de El Cocuy en el Parque Nacional Natural El Cocuy</t>
  </si>
  <si>
    <t>LUISA FERNANDA RUIZ GARCIA</t>
  </si>
  <si>
    <t>2018550501000120E</t>
  </si>
  <si>
    <t>39-44-101097510</t>
  </si>
  <si>
    <t>DTAN-CD-136-2018</t>
  </si>
  <si>
    <t>Prestación de servicios y de apoyo a la gestión para adelantar acciones de control y vigilancia en el Parque Nacional Natural El Cocuy mediante ejercicio efectivo de la autoridad ambiental en el costado occidental del área protegida municipio de Chiscas Boyacá y como contribución a la contrapartida de KfW.</t>
  </si>
  <si>
    <t>DTAN-CD-135-2018</t>
  </si>
  <si>
    <t>ALEJANDRINA SIMIJACA VARGAS</t>
  </si>
  <si>
    <t>Prestación de servicios y de apoyo a la gestión para la implementación del monitoreo a los impactos del turismo en el Santuario de Fauna y Flora Iguaque y apoyo al programa de restauración y como contribución a la contrapartida de KFW</t>
  </si>
  <si>
    <t>DTAN-CD-134-2018</t>
  </si>
  <si>
    <t>ANA YAQUELIN REINA</t>
  </si>
  <si>
    <t>CARLOS JULIO PINEDA SAENZ</t>
  </si>
  <si>
    <t>2018550501000121E</t>
  </si>
  <si>
    <t>2018550501000122E</t>
  </si>
  <si>
    <t>2018550501000123E</t>
  </si>
  <si>
    <t>2018550501000124E</t>
  </si>
  <si>
    <t>2018550501000125E</t>
  </si>
  <si>
    <t>2018550501000126E</t>
  </si>
  <si>
    <t>2018550501000127E</t>
  </si>
  <si>
    <t>Prestación de servicios de apoyo a la gestión de actividades de Ecoturismo y Educación ambiental así mismo realizar el acompañamiento al equipo consultor del plan de Ordenamiento Turístico en  el  Santuario de  Fauna  y  Flora Iguaque</t>
  </si>
  <si>
    <t xml:space="preserve">Prestación de servicios y de apoyo a la gestión para desarrollar actividades de prevención, control y vigilancia para mitigar incendios forestales y controlar el ingreso de turismo no regulado por los sectores de Rio Chíquiza, rio abajo y la zona   amortiguadora del   Santuario de Fauna y Flora Iguaque. </t>
  </si>
  <si>
    <t>DTAN-CD-137-2018</t>
  </si>
  <si>
    <t>CARLOS JULIO AMADO DIAZ</t>
  </si>
  <si>
    <t>DTAN-CD-138-2018</t>
  </si>
  <si>
    <t>Prestación de servicios y de apoyo a la gestión para la ejecución del protocolo de prevención, control y vigilancia en el sector de cazadero del Santuario de Flora y Fauna Iguaque y demás sectores que presenten presiones dentro del Área Protegida.</t>
  </si>
  <si>
    <t>DTAN-CD-139-2018</t>
  </si>
  <si>
    <t>MARCO ANTONIO CORREA BLANCO</t>
  </si>
  <si>
    <t>Prestación de servicios y de apoyo a la gestión para adelantar acciones de control y vigilancia en el Parque Nacional Natural El Cocuy mediante ejercicio efectivo de la autoridad ambiental en el costado occidental del área protegida municipio de Guican Boyacá y como contribución a la contrapartida de KfW.</t>
  </si>
  <si>
    <t>DTAN-CD-140-2018</t>
  </si>
  <si>
    <t>JUANITA CATHERINE DULCEY MONTAÑA</t>
  </si>
  <si>
    <t>Prestación de servicios de apoyo a la gestión de actividades de Ecoturismo y Educación ambiental en el   Santuario de Fauna y Flora Iguaque</t>
  </si>
  <si>
    <t>DTAN-CD-141-2018</t>
  </si>
  <si>
    <t>HERMES JAVIER CARVAJAL DUARTE</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</si>
  <si>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y apoyo a los otros dos senderos ecoturisticos del Parque Nacional Natural El Cocuy</t>
  </si>
  <si>
    <t>DTAN-IP-078-2018</t>
  </si>
  <si>
    <t>CUCUTA MOTOR´S SAS</t>
  </si>
  <si>
    <t>900362666-2</t>
  </si>
  <si>
    <t>2018550500800021E</t>
  </si>
  <si>
    <t>MANTENIMIENTO CORRECTIVO Y PREVENTIVO A TODO COSTO DE CAMIONETA TOYOTA HILUX, MODELO 2017 PLACAS OKZ 219 DEL PNN TAMÁ.</t>
  </si>
  <si>
    <t>2018550501000128E</t>
  </si>
  <si>
    <t>2018550501000129E</t>
  </si>
  <si>
    <t>2018550501000130E</t>
  </si>
  <si>
    <t>2018550501000131E</t>
  </si>
  <si>
    <t>SUSPENDER A PARTIR DEL 10 DE OCTUBRE Y REINICIAR EL 14  DE DICIEMBRE</t>
  </si>
  <si>
    <t>39-44-101097561</t>
  </si>
  <si>
    <t>39-44-101097581</t>
  </si>
  <si>
    <t>DTAN-CD-143-2018</t>
  </si>
  <si>
    <t>EDINSON QUINTERO GALLEGO</t>
  </si>
  <si>
    <t xml:space="preserve">Prestación de servicios  y de apoyo a la gestión, como operario en el ejercicio de la autoridad ambiental en el costado oriental del Parque Nacional Natural El Cocuy y como contribución a la contrapartida de KFW.  </t>
  </si>
  <si>
    <t>4 MESES</t>
  </si>
  <si>
    <t>DTAN-CD-144-2018</t>
  </si>
  <si>
    <t>YAMID ALONSO SILVA TORRES</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</si>
  <si>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y apoyo a los otros dos sederos ecoturisticos del Parque Nacional Natural El Cocuy</t>
  </si>
  <si>
    <t>LA EQUIDAD</t>
  </si>
  <si>
    <t>AA021514</t>
  </si>
  <si>
    <t>39-44-101097637</t>
  </si>
  <si>
    <t>DTAN-CD-147-2018</t>
  </si>
  <si>
    <t xml:space="preserve">JOHANNA QUINTERO  LIZARAZO </t>
  </si>
  <si>
    <r>
      <t>Arrendamiento de una casa para el funcionamiento de la sede administrativa del Parque Nacional Natural Serranía de los Yariguíes, en el municipio de Simacota (Santander</t>
    </r>
    <r>
      <rPr>
        <sz val="11.5"/>
        <color theme="1"/>
        <rFont val="Arial Narrow"/>
        <family val="2"/>
      </rPr>
      <t>).</t>
    </r>
  </si>
  <si>
    <t xml:space="preserve">4 MESES </t>
  </si>
  <si>
    <t>DTAN-CD-146-2018</t>
  </si>
  <si>
    <t>JUAN DE JESUS MORA SEPULVEDA</t>
  </si>
  <si>
    <t>Arrendamiento de un bien inmueble tipo casa de habitación en el municipio de Guican de la Sierra (Boyacá), para el funcionamiento de la sede administrativa y operativa como apoyo a la gestión del Parque Nacional Natural el Cocuy.</t>
  </si>
  <si>
    <t>FUNCIONAMIENTO</t>
  </si>
  <si>
    <t>CELEBRADO</t>
  </si>
  <si>
    <t>2018550500100005E</t>
  </si>
  <si>
    <t>2018550500100006E</t>
  </si>
  <si>
    <t>DOLY MEJIA MURCIA</t>
  </si>
  <si>
    <t>DTAN-CD-148-2018</t>
  </si>
  <si>
    <t>2018550500100007E</t>
  </si>
  <si>
    <t>MARIELA GAMBOA PINZON</t>
  </si>
  <si>
    <t>DTAN-CD-149-2018</t>
  </si>
  <si>
    <t>2018550500100008E</t>
  </si>
  <si>
    <t>DTAN-CD-150-2018</t>
  </si>
  <si>
    <t xml:space="preserve">JOSE DE JESUS HERNANDEZ  DUARTE </t>
  </si>
  <si>
    <r>
      <t>Arrendamiento de una casa para el funcionamiento de la sede administrativa del Parque Nacional Natural Serranía de los Yariguíes, en el municipio de San Vicente de Chucuri (Santander</t>
    </r>
    <r>
      <rPr>
        <sz val="10.5"/>
        <color theme="1"/>
        <rFont val="Arial Narrow"/>
        <family val="2"/>
      </rPr>
      <t>).</t>
    </r>
  </si>
  <si>
    <r>
      <t>Arrendamiento de una casa para el funcionamiento de la sede administrativa del Parque Nacional Natural Serranía de los Yariguíes, en el municipio de Santa Helena del Opón  (Santander</t>
    </r>
    <r>
      <rPr>
        <sz val="11.5"/>
        <color theme="1"/>
        <rFont val="Arial Narrow"/>
        <family val="2"/>
      </rPr>
      <t>).</t>
    </r>
  </si>
  <si>
    <t>Arrendamiento de una casa para el funcionamiento de la sede administrativa del Parque Nacional Natural Serranía de los Yariguíes, en el municipio de El Carmen de Chucuri (Santander).</t>
  </si>
  <si>
    <t>DTAN-CD-156-2018</t>
  </si>
  <si>
    <t>MATILDE PANQUEBA AVELLANEDA</t>
  </si>
  <si>
    <t>Contratar el arrendamiento de un bien inmueble tipo casa o apartamento de habitación en el Municipio de Villa de Leyva (Boyacá), para el funcionamiento de la sede administrativa del Santuario de Fauna y Flora Iguaque</t>
  </si>
  <si>
    <t xml:space="preserve">WILLIAM ALBERTO  ZORRO MALDONADO </t>
  </si>
  <si>
    <t xml:space="preserve">IGUAQUE </t>
  </si>
  <si>
    <t>DTAN-CD-152-2018</t>
  </si>
  <si>
    <t>MARCO ANTONIO VELANDIA QUINTERO</t>
  </si>
  <si>
    <t>DTAN-CD-153-2018</t>
  </si>
  <si>
    <t>Arrendamiento de un bien inmueble tipo casa de habitación en el Municipio de Sácama (Casanare), para el funcionamiento de la sede administrativa y operativa como apoyo a la gestión del Parque Nacional Natural El Cocuy.</t>
  </si>
  <si>
    <t>Arrendamiento de un bien inmueble tipo casa de habitación en el Municipio de El Cocuy (Boyacá) para el funcionamiento de la sede administrativa y operativa como apoyo a la gestión del Parque Nacional Natural el Cocuy</t>
  </si>
  <si>
    <t>DTAN-CD-154-2018</t>
  </si>
  <si>
    <t>JOSE ELIECER CAMARGO CARDENAS</t>
  </si>
  <si>
    <t>Contratar el Arrendamiento de una casa en el municipio de Encino Santander para atender los asuntos administrativos y técnicos, como apoyo a la gestión del Santuario de Fauna y Flora de Guanentá Alto Río Fonce.</t>
  </si>
  <si>
    <t>DTAN-CD-155-2018</t>
  </si>
  <si>
    <t>ZULEIMA BONIVENTO VARGAS</t>
  </si>
  <si>
    <t>Arrendamiento de un bien inmueble para el funcionamiento de la sede administrativa y operativa del PNN Tamá en el municipio de Toledo – Norte de Santander.</t>
  </si>
  <si>
    <t>2 MESES, 3 DÍAS</t>
  </si>
  <si>
    <t>2018550500100009E</t>
  </si>
  <si>
    <t>2018550500100010E</t>
  </si>
  <si>
    <t>2018550500100011E</t>
  </si>
  <si>
    <t>2018550500100012E</t>
  </si>
  <si>
    <t>2018550500100013E</t>
  </si>
  <si>
    <t>2018550500100014E</t>
  </si>
  <si>
    <t>DTAN-CD-157-2018</t>
  </si>
  <si>
    <t>Prestación de servicios técnicos y de apoyo a la gestión, en el ejercicio de la autoridad ambiental en el costado oriental del Parque Nacional Natural el .Cocuy y como contribución a la contrapartida de KFW</t>
  </si>
  <si>
    <t>4 MESES 29 DÍAS</t>
  </si>
  <si>
    <t>AA021525</t>
  </si>
  <si>
    <t>39-46-101000934</t>
  </si>
  <si>
    <t>DTAN-CD-158-2018</t>
  </si>
  <si>
    <t xml:space="preserve">WILLIAM  YAMITH  IGUA CATELLANOS </t>
  </si>
  <si>
    <r>
      <t>Prestación de servicios y de apoyo a la gestión para desarrollar  actividades de prevención, control y vigilancia para mitigar  incendios forestales y controlar el ingreso de turismo por sectores no autorizados   en el Santuario de Fauna y Flora Iguaque</t>
    </r>
    <r>
      <rPr>
        <sz val="11"/>
        <color rgb="FF000000"/>
        <rFont val="Arial Narrow"/>
        <family val="2"/>
      </rPr>
      <t>.</t>
    </r>
  </si>
  <si>
    <t xml:space="preserve">3 MESES, 20 DIAS </t>
  </si>
  <si>
    <t xml:space="preserve">IGAAQUE </t>
  </si>
  <si>
    <t>DTAN-CD-159-2018</t>
  </si>
  <si>
    <t xml:space="preserve">YEFFER RANGEL LUIS RUBIO </t>
  </si>
  <si>
    <t>Prestación de servicios y de apoyo a la gestión en el área protegida desarrollando actividades de control y vigilancia en los Sectores el Santo, llano Grande, Cerró San Marcos, y actividades de prevención en la temporada de incendios forestales y como contribución a la contrapartida de KFW.</t>
  </si>
  <si>
    <t>DTAN-CD-161-2018</t>
  </si>
  <si>
    <t>EFRAIN REINEL HENAO BAÑOL</t>
  </si>
  <si>
    <t>Prestación de servicios profesionales y de apoyo a la gestión para generar información sobre la diversidad biológica de mariposas y escarabajos en el ANU Los Estoraques, haciendo énfasis en tres unidades ecológicas del paisaje (UEP): Bosque Subandino en Alta Pendiente, Arbustales Abiertos en Alta Pendiente, Tierras Degradadas y Vulnerables en Poca Pendiente.</t>
  </si>
  <si>
    <t>4 MESES, 14 DÍAS</t>
  </si>
  <si>
    <t>2018550501000132E</t>
  </si>
  <si>
    <t>2018550501000133E</t>
  </si>
  <si>
    <t>2018550501000134E</t>
  </si>
  <si>
    <t>49-44-101015983</t>
  </si>
  <si>
    <t>CINDY KATERINE CASTAÑEDA</t>
  </si>
  <si>
    <t>AA058379</t>
  </si>
  <si>
    <t>AA058377</t>
  </si>
  <si>
    <t>DTAN-CD-162-2018</t>
  </si>
  <si>
    <t>Prestación de servicios profesionales y de apoyo a la gestión para formar parte del equipo de trabajo en la implementación de la política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Entidad y que se prioricen para tal fin, como contribución a la contrapartida comprometida en el programa de KFW.</t>
  </si>
  <si>
    <t>2018550501000135E</t>
  </si>
  <si>
    <t>14-46-101023303</t>
  </si>
  <si>
    <t>96-44-101139478</t>
  </si>
  <si>
    <r>
      <t xml:space="preserve">ADICIÓN No. 001 DEL 13 DE AGOSTO DE 2018. </t>
    </r>
    <r>
      <rPr>
        <sz val="9"/>
        <color theme="1"/>
        <rFont val="Calibri"/>
        <family val="2"/>
        <scheme val="minor"/>
      </rPr>
      <t>POR LA CUAL SE ADICIONA EL PLAZO EN 3 MESES, 15 DÍAS Y EL VALOR EN $5.600.000</t>
    </r>
  </si>
  <si>
    <t>3 MESES, 15 DÍAS</t>
  </si>
  <si>
    <t>10 MESES, 15 DÍAS</t>
  </si>
  <si>
    <t>9318, 57218</t>
  </si>
  <si>
    <t>36218, 96618</t>
  </si>
  <si>
    <t>DTAN-IP-079-2018</t>
  </si>
  <si>
    <t>OSANA RUDA</t>
  </si>
  <si>
    <t>2018550501700002E</t>
  </si>
  <si>
    <t>Mantenimiento y recargas para los cilindros de gas propano que posee el Parque Nacional Natural El Cocuy.</t>
  </si>
  <si>
    <t>GERALDIN SUAREZ MATEUS</t>
  </si>
  <si>
    <r>
      <rPr>
        <b/>
        <sz val="11"/>
        <color theme="1"/>
        <rFont val="Calibri"/>
        <family val="2"/>
        <scheme val="minor"/>
      </rPr>
      <t>MODIFICACIÓN No. 001 DEL 08 DE AGOSTO DE 2018.</t>
    </r>
    <r>
      <rPr>
        <sz val="11"/>
        <color theme="1"/>
        <rFont val="Calibri"/>
        <family val="2"/>
        <scheme val="minor"/>
      </rPr>
      <t xml:space="preserve"> POR LA CUAL SE MODIFICA LA CUENTA DEL CONTRATISTA</t>
    </r>
  </si>
  <si>
    <t>DELVIS FABIAN ROJAS</t>
  </si>
  <si>
    <t>DTAN-IP-089-2018</t>
  </si>
  <si>
    <t>CARMEN JULIO CARVAJAL GOMEZ</t>
  </si>
  <si>
    <t>Prestación de servicios de apoyo logístico para la realización de Siete (7) talleres de concertación con las comunidades  de  influencia al área protegida y su zona amortiguadora  para el fortalecimiento   de las   relaciones  en el marco de la estrategia de Uso, Ocupación y tenencia  en el  en el Parque  Nacional  Pisba.</t>
  </si>
  <si>
    <t>DTAN-IP-082-2018</t>
  </si>
  <si>
    <t>CARLOS ARTURO LORA GOMEZ</t>
  </si>
  <si>
    <t>INSTITUTO GEOGRAFISO AGUSTIN CODAZZI - IGAC</t>
  </si>
  <si>
    <t>899999004-9</t>
  </si>
  <si>
    <t>Realizar los avalúos comerciales de los predios que requiera por escrito la Dirección Territorial Andes Nororientales- Parques Nacionales Naturales de Colombia, ubicados en sus áreas protegidas adscritas</t>
  </si>
  <si>
    <t>GELVER AUGUSTO BERMUDEZ SANDOVAL</t>
  </si>
  <si>
    <r>
      <rPr>
        <b/>
        <sz val="9"/>
        <color theme="1"/>
        <rFont val="Calibri"/>
        <family val="2"/>
        <scheme val="minor"/>
      </rPr>
      <t>MODIFICATORIO No. 001 DEL 22 DE AGOSTO DE 2018.</t>
    </r>
    <r>
      <rPr>
        <sz val="9"/>
        <color theme="1"/>
        <rFont val="Calibri"/>
        <family val="2"/>
        <scheme val="minor"/>
      </rPr>
      <t xml:space="preserve"> POR LA CUAL SE MODIFICA LA CUENTA PARA PAGOS AL CONTRATISTA</t>
    </r>
  </si>
  <si>
    <r>
      <rPr>
        <b/>
        <sz val="11"/>
        <color theme="1"/>
        <rFont val="Calibri"/>
        <family val="2"/>
        <scheme val="minor"/>
      </rPr>
      <t>ADICIÓN No. 001 DEL 22 DE AGOSTO DE 2018.</t>
    </r>
    <r>
      <rPr>
        <sz val="11"/>
        <color theme="1"/>
        <rFont val="Calibri"/>
        <family val="2"/>
        <scheme val="minor"/>
      </rPr>
      <t xml:space="preserve"> POR LA CUAL SE ADICIONA EL VALOR EN $3.397.640 Y EL PLAZO EN 1 MES, 19 DÍAS</t>
    </r>
  </si>
  <si>
    <t>1 MES, 19 DÍAS</t>
  </si>
  <si>
    <t>10 MESES, 21 DÍAS</t>
  </si>
  <si>
    <t>18418, 59018</t>
  </si>
  <si>
    <t xml:space="preserve">Prestación de servicios y de apoyo a la gestión administrativa y operativa del Santuario de Fauna y Flora Guanentá Alto, Rio Fonce, que permita continuar con el mejoramiento de la calidad administrativa y operativa del área protegida
</t>
  </si>
  <si>
    <t>4 MESES , 15 DÍAS</t>
  </si>
  <si>
    <t>51-46-101002010</t>
  </si>
  <si>
    <t>DTAN-CD-165-2018</t>
  </si>
  <si>
    <t xml:space="preserve">Prestación de servicios y de apoyo a la gestión para desarrollar las actividades de prevención, control y mitigación de incendios forestales en el Santuario de Fauna y Flora Iguaque y como contribución a la contrapartida de KFW.
</t>
  </si>
  <si>
    <t>DTAN-CD-164-2018</t>
  </si>
  <si>
    <t>4 MESES , 14 DÍAS</t>
  </si>
  <si>
    <t>SERVICIO DE MANTENIMIENTO Y RECARGA DE EXTINTORES DE FUEGO QUE SE ENCUENTRAN UBICADOS EN LA SEDE ADMINISTRATIVA Y OPERATIVA DE LA DIRECCIÓN TERRITORIAL ANDES NORORIENTALES DE PARQUES NACIONALES NATURALES DE COLOMBIA, UBICADA EN BUCARAMANGA AVENIDA QUEBRADA SECA Nº 30 -12, PISO 1.</t>
  </si>
  <si>
    <t>HASTA EL 30 DE NOVIEMBRE DE 2018</t>
  </si>
  <si>
    <t>2018550500800022E</t>
  </si>
  <si>
    <t>DTAN-IP-087-2018</t>
  </si>
  <si>
    <t>Mantenimiento Preventivo y/o correctivo para el vehículo camioneta MAHINDRA línea PICK UP, MODELO 2015 con placa OSB -175 adscrito al Parque Nacional Natural Serranía de los Yariguíes de la Dirección Territorial Andes Nororientales.</t>
  </si>
  <si>
    <t>39-44-101098164</t>
  </si>
  <si>
    <t>DTAN-CD-169-2018</t>
  </si>
  <si>
    <t>ACTA DE TERMINACION DE FECHA XXXXX</t>
  </si>
  <si>
    <t>DTAN-IP-086-2018</t>
  </si>
  <si>
    <t>MARTINIANO CARRASCAL CARRASCAL</t>
  </si>
  <si>
    <t>Compra de boletería prepagada para el suministro de combustible en el municipio de La Playa de Belén (Norte de Santander), para  los vehículos, motocicletas   y demás equipos que apoyan la gestión del  área natural única los estoraques, en las actividades programadas  en los planes de trabajo  de  los convenios que  parque nacionales  naturales de Colombia  llegare a suscribir  con  otras entidad en pro del  área protegida.</t>
  </si>
  <si>
    <r>
      <t> </t>
    </r>
    <r>
      <rPr>
        <sz val="9"/>
        <color rgb="FF000000"/>
        <rFont val="Calibri"/>
        <family val="2"/>
        <scheme val="minor"/>
      </rPr>
      <t>2018550501400017E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</si>
</sst>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quot;$&quot;#,##0.00"/>
  </numFmts>
  <fonts count="26" x14ac:knownFonts="1">
    <font>
      <sz val="11"/>
      <color theme="1"/>
      <name val="Calibri"/>
      <family val="2"/>
      <scheme val="minor"/>
    </font>
    <font>
      <b/>
      <sz val="9"/>
      <color theme="1"/>
      <name val="Calibri"/>
      <family val="2"/>
      <scheme val="minor"/>
    </font>
    <font>
      <sz val="10"/>
      <color theme="1"/>
      <name val="Arial Narrow"/>
      <family val="2"/>
    </font>
    <font>
      <sz val="11"/>
      <color theme="1"/>
      <name val="Calibri"/>
      <family val="2"/>
      <scheme val="minor"/>
    </font>
    <font>
      <u/>
      <sz val="11"/>
      <color theme="10"/>
      <name val="Calibri"/>
      <family val="2"/>
      <scheme val="minor"/>
    </font>
    <font>
      <b/>
      <sz val="11"/>
      <color theme="1"/>
      <name val="Calibri"/>
      <family val="2"/>
      <scheme val="minor"/>
    </font>
    <font>
      <sz val="9"/>
      <color theme="1"/>
      <name val="Calibri"/>
      <family val="2"/>
      <scheme val="minor"/>
    </font>
    <font>
      <u/>
      <sz val="9"/>
      <color theme="10"/>
      <name val="Calibri"/>
      <family val="2"/>
      <scheme val="minor"/>
    </font>
    <font>
      <sz val="11"/>
      <color rgb="FF211D1E"/>
      <name val="Calibri"/>
      <family val="2"/>
      <scheme val="minor"/>
    </font>
    <font>
      <sz val="11"/>
      <color rgb="FF000000"/>
      <name val="Calibri"/>
      <family val="2"/>
      <scheme val="minor"/>
    </font>
    <font>
      <sz val="11"/>
      <color rgb="FFFF0000"/>
      <name val="Calibri"/>
      <family val="2"/>
      <scheme val="minor"/>
    </font>
    <font>
      <sz val="11"/>
      <color rgb="FF222222"/>
      <name val="Calibri"/>
      <family val="2"/>
      <scheme val="minor"/>
    </font>
    <font>
      <sz val="9"/>
      <color rgb="FF000000"/>
      <name val="Calibri"/>
      <family val="2"/>
      <scheme val="minor"/>
    </font>
    <font>
      <sz val="9"/>
      <color rgb="FF222222"/>
      <name val="Calibri"/>
      <family val="2"/>
      <scheme val="minor"/>
    </font>
    <font>
      <sz val="11"/>
      <color rgb="FF000000"/>
      <name val="Arial"/>
      <family val="2"/>
    </font>
    <font>
      <sz val="11"/>
      <name val="Calibri"/>
      <family val="2"/>
      <scheme val="minor"/>
    </font>
    <font>
      <b/>
      <sz val="11"/>
      <name val="Calibri"/>
      <family val="2"/>
      <scheme val="minor"/>
    </font>
    <font>
      <u/>
      <sz val="11"/>
      <name val="Calibri"/>
      <family val="2"/>
      <scheme val="minor"/>
    </font>
    <font>
      <sz val="11"/>
      <color theme="1"/>
      <name val="Arial Narrow"/>
      <family val="2"/>
    </font>
    <font>
      <b/>
      <sz val="11"/>
      <color rgb="FFFF0000"/>
      <name val="Calibri"/>
      <family val="2"/>
      <scheme val="minor"/>
    </font>
    <font>
      <u/>
      <sz val="11"/>
      <color rgb="FFFF0000"/>
      <name val="Calibri"/>
      <family val="2"/>
      <scheme val="minor"/>
    </font>
    <font>
      <u/>
      <sz val="11"/>
      <color theme="1"/>
      <name val="Calibri"/>
      <family val="2"/>
      <scheme val="minor"/>
    </font>
    <font>
      <sz val="12"/>
      <color rgb="FF000000"/>
      <name val="Calibri"/>
      <family val="2"/>
      <scheme val="minor"/>
    </font>
    <font>
      <sz val="11.5"/>
      <color theme="1"/>
      <name val="Arial Narrow"/>
      <family val="2"/>
    </font>
    <font>
      <sz val="10.5"/>
      <color theme="1"/>
      <name val="Arial Narrow"/>
      <family val="2"/>
    </font>
    <font>
      <sz val="11"/>
      <color rgb="FF000000"/>
      <name val="Arial Narrow"/>
      <family val="2"/>
    </font>
  </fonts>
  <fills count="1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7" tint="0.59999389629810485"/>
        <bgColor indexed="64"/>
      </patternFill>
    </fill>
    <fill>
      <patternFill patternType="solid">
        <fgColor rgb="FFFFFFFF"/>
        <bgColor indexed="64"/>
      </patternFill>
    </fill>
    <fill>
      <patternFill patternType="solid">
        <fgColor theme="5" tint="0.39997558519241921"/>
        <bgColor indexed="64"/>
      </patternFill>
    </fill>
    <fill>
      <patternFill patternType="solid">
        <fgColor rgb="FFFFC000"/>
        <bgColor indexed="64"/>
      </patternFill>
    </fill>
  </fills>
  <borders count="19">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thin">
        <color auto="1"/>
      </top>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medium">
        <color indexed="64"/>
      </top>
      <bottom style="thin">
        <color auto="1"/>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156">
    <xf numFmtId="0" fontId="0" fillId="0" borderId="0" xfId="0"/>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14" fontId="6"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14" fontId="0" fillId="0" borderId="4" xfId="0" applyNumberFormat="1" applyBorder="1" applyAlignment="1">
      <alignment horizontal="center" vertical="center" wrapText="1"/>
    </xf>
    <xf numFmtId="3" fontId="0" fillId="0" borderId="4" xfId="0" applyNumberFormat="1" applyBorder="1" applyAlignment="1">
      <alignment horizontal="center" vertical="center" wrapText="1"/>
    </xf>
    <xf numFmtId="164" fontId="0" fillId="0" borderId="4" xfId="1" applyNumberFormat="1" applyFont="1" applyBorder="1" applyAlignment="1">
      <alignment horizontal="center" vertical="center" wrapText="1"/>
    </xf>
    <xf numFmtId="0" fontId="4" fillId="0" borderId="4" xfId="2" applyBorder="1" applyAlignment="1">
      <alignment horizontal="center" vertical="center" wrapText="1"/>
    </xf>
    <xf numFmtId="3" fontId="6" fillId="0" borderId="4" xfId="0" applyNumberFormat="1" applyFont="1" applyBorder="1" applyAlignment="1">
      <alignment horizontal="center" vertical="center"/>
    </xf>
    <xf numFmtId="0" fontId="6" fillId="0" borderId="4" xfId="0" applyFont="1" applyBorder="1" applyAlignment="1">
      <alignment horizontal="justify" vertical="center"/>
    </xf>
    <xf numFmtId="6" fontId="6" fillId="0" borderId="4" xfId="0" applyNumberFormat="1" applyFont="1" applyBorder="1" applyAlignment="1">
      <alignment horizontal="center" vertical="center"/>
    </xf>
    <xf numFmtId="44" fontId="6" fillId="0" borderId="4" xfId="1" applyFont="1" applyBorder="1" applyAlignment="1">
      <alignment horizontal="center" vertical="center"/>
    </xf>
    <xf numFmtId="6" fontId="6" fillId="0" borderId="4" xfId="0" applyNumberFormat="1" applyFont="1" applyFill="1" applyBorder="1" applyAlignment="1">
      <alignment horizontal="center" vertical="center"/>
    </xf>
    <xf numFmtId="0" fontId="6" fillId="0" borderId="4" xfId="0" applyFont="1" applyBorder="1"/>
    <xf numFmtId="0" fontId="6" fillId="0" borderId="4" xfId="0" applyFont="1" applyBorder="1" applyAlignment="1">
      <alignment horizontal="center" vertical="center"/>
    </xf>
    <xf numFmtId="14" fontId="6" fillId="0" borderId="4" xfId="0" applyNumberFormat="1" applyFont="1" applyBorder="1" applyAlignment="1">
      <alignment horizontal="center" vertical="center"/>
    </xf>
    <xf numFmtId="0" fontId="6" fillId="0" borderId="4"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3" fontId="6" fillId="0" borderId="4" xfId="0" applyNumberFormat="1" applyFont="1" applyFill="1" applyBorder="1" applyAlignment="1">
      <alignment horizontal="center" vertical="center"/>
    </xf>
    <xf numFmtId="0" fontId="7" fillId="0" borderId="4" xfId="2" applyFont="1" applyBorder="1" applyAlignment="1">
      <alignment horizontal="center" vertic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1" fillId="0" borderId="11" xfId="0" applyFont="1" applyBorder="1" applyAlignment="1">
      <alignment horizontal="center" vertical="center" wrapText="1"/>
    </xf>
    <xf numFmtId="14"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3" fontId="6" fillId="3" borderId="4" xfId="0" applyNumberFormat="1" applyFont="1" applyFill="1" applyBorder="1" applyAlignment="1">
      <alignment horizontal="center" vertical="center"/>
    </xf>
    <xf numFmtId="44" fontId="6" fillId="0" borderId="12" xfId="1" applyFont="1" applyBorder="1" applyAlignment="1">
      <alignment horizontal="center" vertical="center" wrapText="1"/>
    </xf>
    <xf numFmtId="0" fontId="6" fillId="3"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4" fillId="0" borderId="13" xfId="2" applyBorder="1" applyAlignment="1">
      <alignment horizontal="center" vertical="center" wrapText="1"/>
    </xf>
    <xf numFmtId="164" fontId="0" fillId="3" borderId="4" xfId="1"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ill="1" applyBorder="1" applyAlignment="1">
      <alignment horizontal="center" vertical="center" wrapText="1"/>
    </xf>
    <xf numFmtId="0" fontId="6" fillId="3" borderId="4" xfId="0" applyFont="1" applyFill="1" applyBorder="1" applyAlignment="1">
      <alignment horizontal="center" vertical="center"/>
    </xf>
    <xf numFmtId="14"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xf numFmtId="0" fontId="1" fillId="2" borderId="14" xfId="0" applyFont="1" applyFill="1" applyBorder="1" applyAlignment="1">
      <alignment horizontal="center" wrapText="1"/>
    </xf>
    <xf numFmtId="14" fontId="6" fillId="3" borderId="4" xfId="0" applyNumberFormat="1" applyFont="1" applyFill="1" applyBorder="1" applyAlignment="1">
      <alignment horizontal="center" vertical="center" wrapText="1"/>
    </xf>
    <xf numFmtId="44" fontId="6" fillId="3" borderId="4" xfId="1" applyFont="1" applyFill="1" applyBorder="1" applyAlignment="1">
      <alignment horizontal="center" vertical="center"/>
    </xf>
    <xf numFmtId="0" fontId="0" fillId="3" borderId="4" xfId="0" applyFill="1" applyBorder="1" applyAlignment="1">
      <alignment horizontal="center" vertical="center" wrapText="1"/>
    </xf>
    <xf numFmtId="3" fontId="0" fillId="3" borderId="4" xfId="0" applyNumberFormat="1" applyFill="1" applyBorder="1" applyAlignment="1">
      <alignment horizontal="center" vertical="center" wrapText="1"/>
    </xf>
    <xf numFmtId="0" fontId="0" fillId="3" borderId="4" xfId="0" applyFont="1" applyFill="1" applyBorder="1" applyAlignment="1">
      <alignment horizontal="center" vertical="center" wrapText="1"/>
    </xf>
    <xf numFmtId="14" fontId="0" fillId="3" borderId="4" xfId="0" applyNumberFormat="1" applyFill="1" applyBorder="1" applyAlignment="1">
      <alignment horizontal="center" vertical="center" wrapText="1"/>
    </xf>
    <xf numFmtId="0" fontId="0" fillId="3" borderId="4" xfId="0" applyFont="1" applyFill="1" applyBorder="1" applyAlignment="1">
      <alignment horizontal="justify" vertical="center"/>
    </xf>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14" fontId="0" fillId="6" borderId="4" xfId="0" applyNumberFormat="1" applyFill="1" applyBorder="1" applyAlignment="1">
      <alignment horizontal="center" vertical="center" wrapText="1"/>
    </xf>
    <xf numFmtId="0" fontId="0" fillId="10" borderId="0" xfId="0" applyFill="1"/>
    <xf numFmtId="0" fontId="0" fillId="4" borderId="0" xfId="0" applyFill="1"/>
    <xf numFmtId="14" fontId="0" fillId="11" borderId="4" xfId="0" applyNumberFormat="1" applyFill="1" applyBorder="1" applyAlignment="1">
      <alignment horizontal="center" vertical="center" wrapText="1"/>
    </xf>
    <xf numFmtId="0" fontId="1" fillId="3" borderId="11" xfId="0" applyFont="1" applyFill="1" applyBorder="1" applyAlignment="1">
      <alignment horizontal="center" vertical="center" wrapText="1"/>
    </xf>
    <xf numFmtId="14" fontId="6" fillId="3" borderId="12" xfId="0" applyNumberFormat="1" applyFont="1" applyFill="1" applyBorder="1" applyAlignment="1">
      <alignment horizontal="center" vertical="center" wrapText="1"/>
    </xf>
    <xf numFmtId="44" fontId="6" fillId="3" borderId="12" xfId="1" applyFont="1" applyFill="1" applyBorder="1" applyAlignment="1">
      <alignment horizontal="center" vertical="center" wrapText="1"/>
    </xf>
    <xf numFmtId="0" fontId="6" fillId="3"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4" fillId="12" borderId="0" xfId="0" applyFont="1" applyFill="1" applyAlignment="1">
      <alignment horizontal="center" vertical="center" wrapText="1"/>
    </xf>
    <xf numFmtId="0" fontId="14" fillId="0" borderId="0" xfId="0" applyFont="1" applyAlignment="1">
      <alignment horizontal="center" vertical="center"/>
    </xf>
    <xf numFmtId="0" fontId="0" fillId="0" borderId="4" xfId="0" applyFont="1" applyFill="1" applyBorder="1" applyAlignment="1">
      <alignment horizontal="center" vertical="center" wrapText="1"/>
    </xf>
    <xf numFmtId="0" fontId="0" fillId="0" borderId="0" xfId="0" applyFont="1" applyAlignment="1">
      <alignment horizontal="center" vertical="center"/>
    </xf>
    <xf numFmtId="0" fontId="14" fillId="0" borderId="4" xfId="0" applyFont="1" applyBorder="1" applyAlignment="1">
      <alignment horizontal="center" vertical="center"/>
    </xf>
    <xf numFmtId="0" fontId="1" fillId="2" borderId="2" xfId="0" applyNumberFormat="1" applyFont="1" applyFill="1" applyBorder="1" applyAlignment="1">
      <alignment horizontal="center" vertical="center" wrapText="1"/>
    </xf>
    <xf numFmtId="0" fontId="0" fillId="0" borderId="0" xfId="0" applyNumberFormat="1"/>
    <xf numFmtId="165" fontId="0" fillId="0" borderId="4" xfId="1" applyNumberFormat="1" applyFont="1" applyBorder="1" applyAlignment="1">
      <alignment horizontal="center" vertical="center" wrapText="1"/>
    </xf>
    <xf numFmtId="165" fontId="0" fillId="0" borderId="4" xfId="1" applyNumberFormat="1" applyFont="1" applyFill="1" applyBorder="1" applyAlignment="1">
      <alignment horizontal="center" vertical="center" wrapText="1"/>
    </xf>
    <xf numFmtId="165" fontId="0" fillId="3" borderId="4" xfId="1" applyNumberFormat="1"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165" fontId="0" fillId="0" borderId="0" xfId="0" applyNumberFormat="1"/>
    <xf numFmtId="0" fontId="14" fillId="12" borderId="4" xfId="0" applyFont="1" applyFill="1" applyBorder="1" applyAlignment="1">
      <alignment horizontal="center" vertical="center" wrapText="1"/>
    </xf>
    <xf numFmtId="14" fontId="15" fillId="11" borderId="4" xfId="0" applyNumberFormat="1" applyFont="1" applyFill="1" applyBorder="1" applyAlignment="1">
      <alignment horizontal="center" vertical="center" wrapText="1"/>
    </xf>
    <xf numFmtId="0" fontId="1" fillId="2" borderId="16" xfId="0" applyFont="1" applyFill="1" applyBorder="1" applyAlignment="1">
      <alignment horizontal="center" wrapText="1"/>
    </xf>
    <xf numFmtId="0" fontId="1" fillId="2" borderId="18"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44" fontId="6" fillId="3" borderId="4" xfId="1" applyFont="1" applyFill="1" applyBorder="1" applyAlignment="1">
      <alignment horizontal="center" vertical="center" wrapText="1"/>
    </xf>
    <xf numFmtId="0" fontId="0" fillId="0" borderId="4" xfId="0" applyBorder="1"/>
    <xf numFmtId="0" fontId="16"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165" fontId="15" fillId="0" borderId="4" xfId="1" applyNumberFormat="1" applyFont="1" applyFill="1" applyBorder="1" applyAlignment="1">
      <alignment horizontal="center" vertical="center" wrapText="1"/>
    </xf>
    <xf numFmtId="164" fontId="15" fillId="0" borderId="4" xfId="1" applyNumberFormat="1" applyFont="1" applyFill="1" applyBorder="1" applyAlignment="1">
      <alignment horizontal="center" vertical="center" wrapText="1"/>
    </xf>
    <xf numFmtId="0" fontId="17" fillId="0" borderId="4" xfId="2"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9" fillId="13" borderId="4" xfId="0" applyFont="1" applyFill="1" applyBorder="1" applyAlignment="1">
      <alignment horizontal="center" vertical="center" wrapText="1"/>
    </xf>
    <xf numFmtId="14" fontId="10" fillId="13" borderId="4" xfId="0" applyNumberFormat="1" applyFont="1" applyFill="1" applyBorder="1" applyAlignment="1">
      <alignment horizontal="center" vertical="center" wrapText="1"/>
    </xf>
    <xf numFmtId="0" fontId="10" fillId="13" borderId="4" xfId="0" applyFont="1" applyFill="1" applyBorder="1" applyAlignment="1">
      <alignment horizontal="center" vertical="center" wrapText="1"/>
    </xf>
    <xf numFmtId="3" fontId="10" fillId="13" borderId="4" xfId="0" applyNumberFormat="1" applyFont="1" applyFill="1" applyBorder="1" applyAlignment="1">
      <alignment horizontal="center" vertical="center" wrapText="1"/>
    </xf>
    <xf numFmtId="165" fontId="10" fillId="13" borderId="4" xfId="1" applyNumberFormat="1" applyFont="1" applyFill="1" applyBorder="1" applyAlignment="1">
      <alignment horizontal="center" vertical="center" wrapText="1"/>
    </xf>
    <xf numFmtId="164" fontId="10" fillId="13" borderId="4" xfId="1" applyNumberFormat="1" applyFont="1" applyFill="1" applyBorder="1" applyAlignment="1">
      <alignment horizontal="center" vertical="center" wrapText="1"/>
    </xf>
    <xf numFmtId="0" fontId="20" fillId="13" borderId="4" xfId="2" applyFont="1" applyFill="1" applyBorder="1" applyAlignment="1">
      <alignment horizontal="center" vertical="center" wrapText="1"/>
    </xf>
    <xf numFmtId="0" fontId="0" fillId="11" borderId="4" xfId="0" applyFill="1" applyBorder="1" applyAlignment="1">
      <alignment horizontal="center" vertical="center" wrapText="1"/>
    </xf>
    <xf numFmtId="0" fontId="5" fillId="3" borderId="4" xfId="0" applyFont="1" applyFill="1" applyBorder="1" applyAlignment="1">
      <alignment horizontal="center" vertical="center" wrapText="1"/>
    </xf>
    <xf numFmtId="14" fontId="0" fillId="3" borderId="4" xfId="0" applyNumberFormat="1" applyFont="1" applyFill="1" applyBorder="1" applyAlignment="1">
      <alignment horizontal="center" vertical="center" wrapText="1"/>
    </xf>
    <xf numFmtId="3" fontId="0" fillId="3" borderId="4" xfId="0" applyNumberFormat="1" applyFont="1" applyFill="1" applyBorder="1" applyAlignment="1">
      <alignment horizontal="center" vertical="center" wrapText="1"/>
    </xf>
    <xf numFmtId="0" fontId="21" fillId="3" borderId="4" xfId="2" applyFont="1" applyFill="1" applyBorder="1" applyAlignment="1">
      <alignment horizontal="center" vertical="center" wrapText="1"/>
    </xf>
    <xf numFmtId="0" fontId="1" fillId="9" borderId="11" xfId="0" applyFont="1" applyFill="1" applyBorder="1" applyAlignment="1">
      <alignment horizontal="center" vertical="center" wrapText="1"/>
    </xf>
    <xf numFmtId="14" fontId="6" fillId="9" borderId="12" xfId="0" applyNumberFormat="1" applyFont="1" applyFill="1" applyBorder="1" applyAlignment="1">
      <alignment horizontal="center" vertical="center" wrapText="1"/>
    </xf>
    <xf numFmtId="0" fontId="6" fillId="9" borderId="12" xfId="0" applyFont="1" applyFill="1" applyBorder="1" applyAlignment="1">
      <alignment horizontal="center" vertical="center" wrapText="1"/>
    </xf>
    <xf numFmtId="3" fontId="6" fillId="9" borderId="4" xfId="0" applyNumberFormat="1" applyFont="1" applyFill="1" applyBorder="1" applyAlignment="1">
      <alignment horizontal="center" vertical="center"/>
    </xf>
    <xf numFmtId="44" fontId="6" fillId="9" borderId="12" xfId="1" applyFont="1" applyFill="1" applyBorder="1" applyAlignment="1">
      <alignment horizontal="center" vertical="center" wrapText="1"/>
    </xf>
    <xf numFmtId="0" fontId="6" fillId="9" borderId="13" xfId="0" applyFont="1" applyFill="1" applyBorder="1" applyAlignment="1">
      <alignment horizontal="center" vertical="center" wrapText="1"/>
    </xf>
    <xf numFmtId="0" fontId="5" fillId="9" borderId="4" xfId="0" applyFont="1" applyFill="1" applyBorder="1" applyAlignment="1">
      <alignment horizontal="center" vertical="center" wrapText="1"/>
    </xf>
    <xf numFmtId="14" fontId="0" fillId="9" borderId="4" xfId="0" applyNumberFormat="1" applyFill="1" applyBorder="1" applyAlignment="1">
      <alignment horizontal="center" vertical="center" wrapText="1"/>
    </xf>
    <xf numFmtId="0" fontId="0" fillId="9" borderId="4" xfId="0" applyFill="1" applyBorder="1" applyAlignment="1">
      <alignment horizontal="center" vertical="center" wrapText="1"/>
    </xf>
    <xf numFmtId="3" fontId="0" fillId="9" borderId="4" xfId="0" applyNumberFormat="1" applyFill="1" applyBorder="1" applyAlignment="1">
      <alignment horizontal="center" vertical="center" wrapText="1"/>
    </xf>
    <xf numFmtId="0" fontId="0" fillId="9" borderId="4" xfId="0" applyFont="1" applyFill="1" applyBorder="1" applyAlignment="1">
      <alignment horizontal="center" vertical="center" wrapText="1"/>
    </xf>
    <xf numFmtId="165" fontId="0" fillId="9" borderId="4" xfId="1" applyNumberFormat="1" applyFont="1" applyFill="1" applyBorder="1" applyAlignment="1">
      <alignment horizontal="center" vertical="center" wrapText="1"/>
    </xf>
    <xf numFmtId="164" fontId="0" fillId="9" borderId="4" xfId="1" applyNumberFormat="1" applyFont="1" applyFill="1" applyBorder="1" applyAlignment="1">
      <alignment horizontal="center" vertical="center" wrapText="1"/>
    </xf>
    <xf numFmtId="0" fontId="4" fillId="9" borderId="4" xfId="2" applyFill="1" applyBorder="1" applyAlignment="1">
      <alignment horizontal="center" vertical="center" wrapText="1"/>
    </xf>
    <xf numFmtId="44" fontId="0" fillId="3" borderId="4" xfId="1" applyFont="1" applyFill="1" applyBorder="1" applyAlignment="1">
      <alignment horizontal="center" vertical="center" wrapText="1"/>
    </xf>
    <xf numFmtId="14" fontId="0" fillId="0" borderId="4" xfId="0" applyNumberFormat="1" applyFill="1" applyBorder="1" applyAlignment="1">
      <alignment horizontal="center" vertical="center" wrapText="1"/>
    </xf>
    <xf numFmtId="0" fontId="1" fillId="9" borderId="4" xfId="0" applyFont="1" applyFill="1" applyBorder="1" applyAlignment="1">
      <alignment horizontal="center" vertical="center" wrapText="1"/>
    </xf>
    <xf numFmtId="14" fontId="6" fillId="9" borderId="4" xfId="0" applyNumberFormat="1" applyFont="1" applyFill="1" applyBorder="1" applyAlignment="1">
      <alignment horizontal="center" vertical="center" wrapText="1"/>
    </xf>
    <xf numFmtId="0" fontId="6" fillId="9" borderId="4" xfId="0" applyFont="1" applyFill="1" applyBorder="1" applyAlignment="1">
      <alignment horizontal="center" vertical="center" wrapText="1"/>
    </xf>
    <xf numFmtId="44" fontId="6" fillId="9" borderId="4" xfId="1" applyFont="1" applyFill="1" applyBorder="1" applyAlignment="1">
      <alignment horizontal="center" vertical="center" wrapText="1"/>
    </xf>
    <xf numFmtId="0" fontId="0" fillId="9" borderId="4" xfId="0" applyFill="1" applyBorder="1"/>
    <xf numFmtId="14" fontId="0" fillId="5" borderId="4" xfId="0" applyNumberFormat="1" applyFill="1" applyBorder="1" applyAlignment="1">
      <alignment horizontal="center" vertical="center" wrapText="1"/>
    </xf>
    <xf numFmtId="14" fontId="0" fillId="10" borderId="4" xfId="0" applyNumberFormat="1" applyFill="1" applyBorder="1" applyAlignment="1">
      <alignment horizontal="center" vertical="center" wrapText="1"/>
    </xf>
    <xf numFmtId="0" fontId="5" fillId="0" borderId="4" xfId="0" applyFont="1" applyFill="1" applyBorder="1" applyAlignment="1">
      <alignment horizontal="center" vertical="center" wrapText="1"/>
    </xf>
    <xf numFmtId="3" fontId="0" fillId="0" borderId="4" xfId="0" applyNumberFormat="1" applyFill="1" applyBorder="1" applyAlignment="1">
      <alignment horizontal="center" vertical="center" wrapText="1"/>
    </xf>
    <xf numFmtId="0" fontId="4" fillId="0" borderId="4" xfId="2" applyFill="1" applyBorder="1" applyAlignment="1">
      <alignment horizontal="center" vertical="center" wrapText="1"/>
    </xf>
    <xf numFmtId="0" fontId="0" fillId="0" borderId="0" xfId="0" applyFill="1"/>
    <xf numFmtId="0" fontId="0" fillId="11" borderId="4" xfId="0" applyFont="1" applyFill="1" applyBorder="1" applyAlignment="1">
      <alignment horizontal="center" vertical="center" wrapText="1"/>
    </xf>
    <xf numFmtId="0" fontId="0" fillId="10" borderId="4" xfId="0" applyFill="1" applyBorder="1" applyAlignment="1">
      <alignment horizontal="center" vertical="center" wrapText="1"/>
    </xf>
    <xf numFmtId="0" fontId="15" fillId="11" borderId="4" xfId="0" applyFont="1" applyFill="1" applyBorder="1" applyAlignment="1">
      <alignment horizontal="center" vertical="center" wrapText="1"/>
    </xf>
    <xf numFmtId="44" fontId="0" fillId="9" borderId="4" xfId="1" applyFont="1" applyFill="1" applyBorder="1" applyAlignment="1">
      <alignment horizontal="center" vertical="center" wrapText="1"/>
    </xf>
    <xf numFmtId="0" fontId="0" fillId="9" borderId="15" xfId="0" applyFont="1" applyFill="1" applyBorder="1" applyAlignment="1">
      <alignment horizontal="center" vertical="center" wrapText="1"/>
    </xf>
    <xf numFmtId="0" fontId="14" fillId="9" borderId="0" xfId="0" applyFont="1" applyFill="1" applyAlignment="1">
      <alignment horizontal="center" vertical="center" wrapText="1"/>
    </xf>
    <xf numFmtId="44" fontId="0" fillId="0" borderId="4" xfId="1" applyFont="1" applyBorder="1" applyAlignment="1">
      <alignment horizontal="center" vertical="center" wrapText="1"/>
    </xf>
    <xf numFmtId="0" fontId="5" fillId="14" borderId="4" xfId="0" applyFont="1" applyFill="1" applyBorder="1" applyAlignment="1">
      <alignment horizontal="center" vertical="center" wrapText="1"/>
    </xf>
    <xf numFmtId="14" fontId="0" fillId="14" borderId="4" xfId="0" applyNumberFormat="1" applyFill="1" applyBorder="1" applyAlignment="1">
      <alignment horizontal="center" vertical="center" wrapText="1"/>
    </xf>
    <xf numFmtId="0" fontId="0" fillId="14" borderId="4" xfId="0" applyFill="1" applyBorder="1" applyAlignment="1">
      <alignment horizontal="center" vertical="center" wrapText="1"/>
    </xf>
    <xf numFmtId="3" fontId="0" fillId="14" borderId="4" xfId="0" applyNumberFormat="1" applyFill="1" applyBorder="1" applyAlignment="1">
      <alignment horizontal="center" vertical="center" wrapText="1"/>
    </xf>
    <xf numFmtId="0" fontId="0" fillId="14" borderId="4" xfId="0" applyFont="1" applyFill="1" applyBorder="1" applyAlignment="1">
      <alignment horizontal="center" vertical="center" wrapText="1"/>
    </xf>
    <xf numFmtId="165" fontId="0" fillId="14" borderId="4" xfId="1" applyNumberFormat="1" applyFont="1" applyFill="1" applyBorder="1" applyAlignment="1">
      <alignment horizontal="center" vertical="center" wrapText="1"/>
    </xf>
    <xf numFmtId="164" fontId="0" fillId="14" borderId="4" xfId="1" applyNumberFormat="1" applyFont="1" applyFill="1" applyBorder="1" applyAlignment="1">
      <alignment horizontal="center" vertical="center" wrapText="1"/>
    </xf>
    <xf numFmtId="0" fontId="4" fillId="14" borderId="4" xfId="2" applyFill="1" applyBorder="1" applyAlignment="1">
      <alignment horizontal="center" vertical="center" wrapText="1"/>
    </xf>
    <xf numFmtId="0" fontId="0" fillId="14" borderId="0" xfId="0" applyFill="1" applyAlignment="1">
      <alignment horizontal="center" vertical="center" wrapText="1"/>
    </xf>
    <xf numFmtId="0" fontId="0" fillId="5" borderId="4" xfId="0" applyFill="1" applyBorder="1" applyAlignment="1">
      <alignment horizontal="center" vertical="center" wrapText="1"/>
    </xf>
  </cellXfs>
  <cellStyles count="5">
    <cellStyle name="Hipervínculo" xfId="2" builtinId="8"/>
    <cellStyle name="Millares 2" xfId="4"/>
    <cellStyle name="Moneda" xfId="1" builtinId="4"/>
    <cellStyle name="Moneda 2" xfId="3"/>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19567&amp;isFromPublicArea=True&amp;isModal=False" TargetMode="External"/><Relationship Id="rId2" Type="http://schemas.openxmlformats.org/officeDocument/2006/relationships/hyperlink" Target="https://community.secop.gov.co/Public/Tendering/OpportunityDetail/Index?noticeUID=CO1.NTC.322759&amp;isFromPublicArea=True&amp;isModal=False" TargetMode="External"/><Relationship Id="rId1" Type="http://schemas.openxmlformats.org/officeDocument/2006/relationships/hyperlink" Target="https://community.secop.gov.co/Public/Tendering/OpportunityDetail/Index?noticeUID=CO1.NTC.283605&amp;isFromPublicArea=True&amp;isModal=False" TargetMode="Externa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325009&amp;isFromPublicArea=True&amp;isModal=Fal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70" zoomScaleNormal="70" workbookViewId="0">
      <pane ySplit="1" topLeftCell="A2" activePane="bottomLeft" state="frozen"/>
      <selection activeCell="L1" sqref="L1"/>
      <selection pane="bottomLeft" activeCell="D7" sqref="D7"/>
    </sheetView>
  </sheetViews>
  <sheetFormatPr baseColWidth="10" defaultRowHeight="15" x14ac:dyDescent="0.25"/>
  <cols>
    <col min="1" max="2" width="13.28515625" customWidth="1"/>
    <col min="3" max="3" width="15.28515625" customWidth="1"/>
    <col min="4" max="4" width="42.85546875" customWidth="1"/>
    <col min="5" max="5" width="21.28515625" customWidth="1"/>
    <col min="6" max="6" width="57.85546875" customWidth="1"/>
    <col min="7" max="7" width="17.42578125" customWidth="1"/>
    <col min="8" max="8" width="17.5703125" customWidth="1"/>
    <col min="9" max="9" width="17.140625" style="80" customWidth="1"/>
    <col min="10" max="10" width="16.7109375" customWidth="1"/>
    <col min="11" max="11" width="17.7109375" style="75" customWidth="1"/>
    <col min="12" max="13" width="11.42578125" customWidth="1"/>
    <col min="14" max="14" width="23" customWidth="1"/>
    <col min="15" max="15" width="30.140625" customWidth="1"/>
    <col min="16" max="16" width="29.7109375" style="72" customWidth="1"/>
    <col min="17" max="17" width="26.5703125" style="72" customWidth="1"/>
    <col min="18" max="18" width="26.28515625" customWidth="1"/>
    <col min="19" max="19" width="14.7109375" customWidth="1"/>
    <col min="20" max="20" width="16.140625" customWidth="1"/>
    <col min="21" max="21" width="45.7109375" customWidth="1"/>
    <col min="22" max="22" width="16.7109375" customWidth="1"/>
    <col min="23" max="23" width="32.5703125" customWidth="1"/>
    <col min="24" max="24" width="15.85546875" customWidth="1"/>
    <col min="25" max="25" width="16.7109375" customWidth="1"/>
    <col min="26" max="26" width="19.85546875" customWidth="1"/>
    <col min="27" max="27" width="24.28515625" customWidth="1"/>
    <col min="28" max="28" width="29.140625" customWidth="1"/>
    <col min="29" max="29" width="34.42578125" customWidth="1"/>
    <col min="30" max="30" width="18.5703125" customWidth="1"/>
    <col min="31" max="31" width="18.7109375" customWidth="1"/>
    <col min="33" max="33" width="40" customWidth="1"/>
  </cols>
  <sheetData>
    <row r="1" spans="1:33" s="4" customFormat="1" ht="24" x14ac:dyDescent="0.25">
      <c r="A1" s="3" t="s">
        <v>0</v>
      </c>
      <c r="B1" s="84" t="s">
        <v>661</v>
      </c>
      <c r="C1" s="1" t="s">
        <v>1</v>
      </c>
      <c r="D1" s="1" t="s">
        <v>2</v>
      </c>
      <c r="E1" s="1" t="s">
        <v>3</v>
      </c>
      <c r="F1" s="1" t="s">
        <v>4</v>
      </c>
      <c r="G1" s="1" t="s">
        <v>5</v>
      </c>
      <c r="H1" s="1" t="s">
        <v>6</v>
      </c>
      <c r="I1" s="79" t="s">
        <v>7</v>
      </c>
      <c r="J1" s="1" t="s">
        <v>8</v>
      </c>
      <c r="K1" s="74" t="s">
        <v>9</v>
      </c>
      <c r="L1" s="1" t="s">
        <v>10</v>
      </c>
      <c r="M1" s="1" t="s">
        <v>11</v>
      </c>
      <c r="N1" s="1" t="s">
        <v>12</v>
      </c>
      <c r="O1" s="1" t="s">
        <v>13</v>
      </c>
      <c r="P1" s="68" t="s">
        <v>506</v>
      </c>
      <c r="Q1" s="68" t="s">
        <v>508</v>
      </c>
      <c r="R1" s="1" t="s">
        <v>14</v>
      </c>
      <c r="S1" s="1" t="s">
        <v>15</v>
      </c>
      <c r="T1" s="1" t="s">
        <v>16</v>
      </c>
      <c r="U1" s="1" t="s">
        <v>17</v>
      </c>
      <c r="V1" s="1" t="s">
        <v>18</v>
      </c>
      <c r="W1" s="1" t="s">
        <v>19</v>
      </c>
      <c r="X1" s="1" t="s">
        <v>20</v>
      </c>
      <c r="Y1" s="1" t="s">
        <v>21</v>
      </c>
      <c r="Z1" s="1" t="s">
        <v>22</v>
      </c>
      <c r="AA1" s="1" t="s">
        <v>23</v>
      </c>
      <c r="AB1" s="1" t="s">
        <v>24</v>
      </c>
      <c r="AC1" s="1" t="s">
        <v>25</v>
      </c>
      <c r="AD1" s="1" t="s">
        <v>26</v>
      </c>
      <c r="AE1" s="2" t="s">
        <v>27</v>
      </c>
      <c r="AG1" s="4" t="s">
        <v>983</v>
      </c>
    </row>
    <row r="2" spans="1:33" s="5" customFormat="1" ht="105" x14ac:dyDescent="0.25">
      <c r="A2" s="11">
        <v>1</v>
      </c>
      <c r="B2" s="12" t="s">
        <v>751</v>
      </c>
      <c r="C2" s="12">
        <v>43105</v>
      </c>
      <c r="D2" s="107" t="s">
        <v>28</v>
      </c>
      <c r="E2" s="13">
        <v>1098356301</v>
      </c>
      <c r="F2" s="41" t="s">
        <v>29</v>
      </c>
      <c r="G2" s="10" t="s">
        <v>30</v>
      </c>
      <c r="H2" s="10" t="s">
        <v>30</v>
      </c>
      <c r="I2" s="76">
        <v>61914204</v>
      </c>
      <c r="J2" s="14">
        <f>I2+X2</f>
        <v>61914204</v>
      </c>
      <c r="K2" s="76">
        <v>5628564</v>
      </c>
      <c r="L2" s="10">
        <v>2318</v>
      </c>
      <c r="M2" s="10">
        <v>10818</v>
      </c>
      <c r="N2" s="10" t="s">
        <v>31</v>
      </c>
      <c r="O2" s="10" t="s">
        <v>32</v>
      </c>
      <c r="P2" s="41" t="s">
        <v>612</v>
      </c>
      <c r="Q2" s="41" t="s">
        <v>613</v>
      </c>
      <c r="R2" s="63">
        <v>43105</v>
      </c>
      <c r="S2" s="12">
        <v>43105</v>
      </c>
      <c r="T2" s="12">
        <v>43438</v>
      </c>
      <c r="U2" s="10" t="s">
        <v>33</v>
      </c>
      <c r="V2" s="10" t="s">
        <v>34</v>
      </c>
      <c r="W2" s="10"/>
      <c r="X2" s="10"/>
      <c r="Y2" s="10"/>
      <c r="Z2" s="10" t="s">
        <v>35</v>
      </c>
      <c r="AA2" s="10" t="s">
        <v>74</v>
      </c>
      <c r="AB2" s="10"/>
      <c r="AC2" s="15" t="s">
        <v>36</v>
      </c>
      <c r="AD2" s="12">
        <v>43105</v>
      </c>
      <c r="AE2" s="10"/>
    </row>
    <row r="3" spans="1:33" s="5" customFormat="1" ht="82.5" customHeight="1" x14ac:dyDescent="0.25">
      <c r="A3" s="11">
        <v>2</v>
      </c>
      <c r="B3" s="12" t="s">
        <v>752</v>
      </c>
      <c r="C3" s="12">
        <v>43112</v>
      </c>
      <c r="D3" s="107" t="s">
        <v>37</v>
      </c>
      <c r="E3" s="13">
        <v>1098688955</v>
      </c>
      <c r="F3" s="41" t="s">
        <v>38</v>
      </c>
      <c r="G3" s="10" t="s">
        <v>30</v>
      </c>
      <c r="H3" s="10" t="s">
        <v>30</v>
      </c>
      <c r="I3" s="76">
        <v>50012028</v>
      </c>
      <c r="J3" s="14">
        <f t="shared" ref="J3:J66" si="0">I3+X3</f>
        <v>50012028</v>
      </c>
      <c r="K3" s="76">
        <v>4546548</v>
      </c>
      <c r="L3" s="10">
        <v>6218</v>
      </c>
      <c r="M3" s="10">
        <v>12018</v>
      </c>
      <c r="N3" s="10" t="s">
        <v>31</v>
      </c>
      <c r="O3" s="10" t="s">
        <v>32</v>
      </c>
      <c r="P3" s="41" t="s">
        <v>510</v>
      </c>
      <c r="Q3" s="41" t="s">
        <v>607</v>
      </c>
      <c r="R3" s="63">
        <v>43112</v>
      </c>
      <c r="S3" s="12">
        <v>43112</v>
      </c>
      <c r="T3" s="12">
        <v>43445</v>
      </c>
      <c r="U3" s="10" t="s">
        <v>33</v>
      </c>
      <c r="V3" s="10" t="s">
        <v>34</v>
      </c>
      <c r="W3" s="10"/>
      <c r="X3" s="10"/>
      <c r="Y3" s="10"/>
      <c r="Z3" s="10" t="s">
        <v>35</v>
      </c>
      <c r="AA3" s="10" t="s">
        <v>75</v>
      </c>
      <c r="AB3" s="10"/>
      <c r="AC3" s="15" t="s">
        <v>39</v>
      </c>
      <c r="AD3" s="12">
        <v>43112</v>
      </c>
      <c r="AE3" s="10"/>
    </row>
    <row r="4" spans="1:33" s="5" customFormat="1" ht="120" x14ac:dyDescent="0.25">
      <c r="A4" s="11">
        <v>3</v>
      </c>
      <c r="B4" s="12" t="s">
        <v>753</v>
      </c>
      <c r="C4" s="12">
        <v>43112</v>
      </c>
      <c r="D4" s="107" t="s">
        <v>40</v>
      </c>
      <c r="E4" s="13">
        <v>91284276</v>
      </c>
      <c r="F4" s="41" t="s">
        <v>41</v>
      </c>
      <c r="G4" s="10" t="s">
        <v>30</v>
      </c>
      <c r="H4" s="10" t="s">
        <v>30</v>
      </c>
      <c r="I4" s="76">
        <v>27620274</v>
      </c>
      <c r="J4" s="14">
        <f t="shared" si="0"/>
        <v>27620274</v>
      </c>
      <c r="K4" s="76">
        <v>2510934</v>
      </c>
      <c r="L4" s="10">
        <v>6318</v>
      </c>
      <c r="M4" s="10">
        <v>12218</v>
      </c>
      <c r="N4" s="10" t="s">
        <v>31</v>
      </c>
      <c r="O4" s="10" t="s">
        <v>32</v>
      </c>
      <c r="P4" s="41" t="s">
        <v>510</v>
      </c>
      <c r="Q4" s="41" t="s">
        <v>608</v>
      </c>
      <c r="R4" s="63">
        <v>43112</v>
      </c>
      <c r="S4" s="12">
        <v>43112</v>
      </c>
      <c r="T4" s="12">
        <v>43445</v>
      </c>
      <c r="U4" s="10" t="s">
        <v>42</v>
      </c>
      <c r="V4" s="10" t="s">
        <v>34</v>
      </c>
      <c r="W4" s="10"/>
      <c r="X4" s="10"/>
      <c r="Y4" s="10"/>
      <c r="Z4" s="10" t="s">
        <v>35</v>
      </c>
      <c r="AA4" s="10" t="s">
        <v>76</v>
      </c>
      <c r="AB4" s="10"/>
      <c r="AC4" s="15" t="s">
        <v>43</v>
      </c>
      <c r="AD4" s="12">
        <v>43112</v>
      </c>
      <c r="AE4" s="10"/>
    </row>
    <row r="5" spans="1:33" s="5" customFormat="1" ht="240" x14ac:dyDescent="0.25">
      <c r="A5" s="11">
        <v>4</v>
      </c>
      <c r="B5" s="12" t="s">
        <v>754</v>
      </c>
      <c r="C5" s="12">
        <v>43112</v>
      </c>
      <c r="D5" s="107" t="s">
        <v>44</v>
      </c>
      <c r="E5" s="13">
        <v>93344942</v>
      </c>
      <c r="F5" s="41" t="s">
        <v>48</v>
      </c>
      <c r="G5" s="10" t="s">
        <v>30</v>
      </c>
      <c r="H5" s="10" t="s">
        <v>30</v>
      </c>
      <c r="I5" s="76">
        <v>65461968</v>
      </c>
      <c r="J5" s="14">
        <f t="shared" si="0"/>
        <v>65461968</v>
      </c>
      <c r="K5" s="76">
        <v>5951088</v>
      </c>
      <c r="L5" s="10">
        <v>6418</v>
      </c>
      <c r="M5" s="10">
        <v>12318</v>
      </c>
      <c r="N5" s="10" t="s">
        <v>31</v>
      </c>
      <c r="O5" s="10" t="s">
        <v>32</v>
      </c>
      <c r="P5" s="41" t="s">
        <v>510</v>
      </c>
      <c r="Q5" s="41" t="s">
        <v>599</v>
      </c>
      <c r="R5" s="63">
        <v>43112</v>
      </c>
      <c r="S5" s="12">
        <v>43112</v>
      </c>
      <c r="T5" s="12">
        <v>43445</v>
      </c>
      <c r="U5" s="10" t="s">
        <v>33</v>
      </c>
      <c r="V5" s="10" t="s">
        <v>34</v>
      </c>
      <c r="W5" s="10"/>
      <c r="X5" s="10"/>
      <c r="Y5" s="10"/>
      <c r="Z5" s="10" t="s">
        <v>35</v>
      </c>
      <c r="AA5" s="10" t="s">
        <v>77</v>
      </c>
      <c r="AB5" s="10"/>
      <c r="AC5" s="15" t="s">
        <v>49</v>
      </c>
      <c r="AD5" s="12">
        <v>43112</v>
      </c>
      <c r="AE5" s="10"/>
    </row>
    <row r="6" spans="1:33" s="5" customFormat="1" ht="60" x14ac:dyDescent="0.25">
      <c r="A6" s="11">
        <v>5</v>
      </c>
      <c r="B6" s="12" t="s">
        <v>755</v>
      </c>
      <c r="C6" s="12">
        <v>43112</v>
      </c>
      <c r="D6" s="107" t="s">
        <v>45</v>
      </c>
      <c r="E6" s="13">
        <v>13513838</v>
      </c>
      <c r="F6" s="41" t="s">
        <v>51</v>
      </c>
      <c r="G6" s="10" t="s">
        <v>30</v>
      </c>
      <c r="H6" s="10" t="s">
        <v>30</v>
      </c>
      <c r="I6" s="76">
        <v>55963116</v>
      </c>
      <c r="J6" s="14">
        <f t="shared" si="0"/>
        <v>55963116</v>
      </c>
      <c r="K6" s="76">
        <v>5087556</v>
      </c>
      <c r="L6" s="10">
        <v>7018</v>
      </c>
      <c r="M6" s="10">
        <v>12518</v>
      </c>
      <c r="N6" s="10" t="s">
        <v>31</v>
      </c>
      <c r="O6" s="10" t="s">
        <v>32</v>
      </c>
      <c r="P6" s="41" t="s">
        <v>509</v>
      </c>
      <c r="Q6" s="41" t="s">
        <v>595</v>
      </c>
      <c r="R6" s="63">
        <v>43112</v>
      </c>
      <c r="S6" s="12">
        <v>43112</v>
      </c>
      <c r="T6" s="12">
        <v>43445</v>
      </c>
      <c r="U6" s="107" t="s">
        <v>952</v>
      </c>
      <c r="V6" s="10" t="s">
        <v>34</v>
      </c>
      <c r="W6" s="10"/>
      <c r="X6" s="10"/>
      <c r="Y6" s="10"/>
      <c r="Z6" s="10" t="s">
        <v>35</v>
      </c>
      <c r="AA6" s="10" t="s">
        <v>78</v>
      </c>
      <c r="AB6" s="10"/>
      <c r="AC6" s="15"/>
      <c r="AD6" s="12">
        <v>43112</v>
      </c>
      <c r="AE6" s="10"/>
      <c r="AG6" s="5" t="s">
        <v>981</v>
      </c>
    </row>
    <row r="7" spans="1:33" s="5" customFormat="1" ht="75" x14ac:dyDescent="0.25">
      <c r="A7" s="11">
        <v>6</v>
      </c>
      <c r="B7" s="12" t="s">
        <v>756</v>
      </c>
      <c r="C7" s="12">
        <v>43112</v>
      </c>
      <c r="D7" s="107" t="s">
        <v>47</v>
      </c>
      <c r="E7" s="13">
        <v>63294473</v>
      </c>
      <c r="F7" s="41" t="s">
        <v>38</v>
      </c>
      <c r="G7" s="10" t="s">
        <v>30</v>
      </c>
      <c r="H7" s="10" t="s">
        <v>30</v>
      </c>
      <c r="I7" s="76">
        <v>61914204</v>
      </c>
      <c r="J7" s="14">
        <f t="shared" si="0"/>
        <v>61914204</v>
      </c>
      <c r="K7" s="76">
        <v>5628564</v>
      </c>
      <c r="L7" s="10">
        <v>7318</v>
      </c>
      <c r="M7" s="10">
        <v>12618</v>
      </c>
      <c r="N7" s="10" t="s">
        <v>31</v>
      </c>
      <c r="O7" s="10" t="s">
        <v>32</v>
      </c>
      <c r="P7" s="41" t="s">
        <v>509</v>
      </c>
      <c r="Q7" s="41" t="s">
        <v>636</v>
      </c>
      <c r="R7" s="63">
        <v>43112</v>
      </c>
      <c r="S7" s="12">
        <v>43112</v>
      </c>
      <c r="T7" s="12">
        <v>43445</v>
      </c>
      <c r="U7" s="10" t="s">
        <v>33</v>
      </c>
      <c r="V7" s="10" t="s">
        <v>34</v>
      </c>
      <c r="W7" s="10"/>
      <c r="X7" s="10"/>
      <c r="Y7" s="10"/>
      <c r="Z7" s="10" t="s">
        <v>35</v>
      </c>
      <c r="AA7" s="10" t="s">
        <v>79</v>
      </c>
      <c r="AB7" s="10"/>
      <c r="AC7" s="15"/>
      <c r="AD7" s="12">
        <v>43112</v>
      </c>
      <c r="AE7" s="10"/>
    </row>
    <row r="8" spans="1:33" s="5" customFormat="1" ht="210" x14ac:dyDescent="0.25">
      <c r="A8" s="100">
        <v>7</v>
      </c>
      <c r="B8" s="101" t="s">
        <v>757</v>
      </c>
      <c r="C8" s="101">
        <v>43112</v>
      </c>
      <c r="D8" s="102" t="s">
        <v>46</v>
      </c>
      <c r="E8" s="103">
        <v>63557400</v>
      </c>
      <c r="F8" s="102" t="s">
        <v>504</v>
      </c>
      <c r="G8" s="102" t="s">
        <v>55</v>
      </c>
      <c r="H8" s="102" t="s">
        <v>55</v>
      </c>
      <c r="I8" s="104">
        <v>39399948</v>
      </c>
      <c r="J8" s="105">
        <f t="shared" si="0"/>
        <v>39399948</v>
      </c>
      <c r="K8" s="104">
        <v>5628564</v>
      </c>
      <c r="L8" s="102">
        <v>7218</v>
      </c>
      <c r="M8" s="102">
        <v>12718</v>
      </c>
      <c r="N8" s="102" t="s">
        <v>130</v>
      </c>
      <c r="O8" s="102" t="s">
        <v>32</v>
      </c>
      <c r="P8" s="102" t="s">
        <v>509</v>
      </c>
      <c r="Q8" s="102" t="s">
        <v>614</v>
      </c>
      <c r="R8" s="63">
        <v>43112</v>
      </c>
      <c r="S8" s="101">
        <v>43112</v>
      </c>
      <c r="T8" s="101">
        <v>43323</v>
      </c>
      <c r="U8" s="102" t="s">
        <v>28</v>
      </c>
      <c r="V8" s="102" t="s">
        <v>34</v>
      </c>
      <c r="W8" s="102"/>
      <c r="X8" s="102"/>
      <c r="Y8" s="102"/>
      <c r="Z8" s="100" t="s">
        <v>926</v>
      </c>
      <c r="AA8" s="102" t="s">
        <v>80</v>
      </c>
      <c r="AB8" s="102" t="s">
        <v>927</v>
      </c>
      <c r="AC8" s="106"/>
      <c r="AD8" s="101">
        <v>43112</v>
      </c>
      <c r="AE8" s="102"/>
    </row>
    <row r="9" spans="1:33" s="5" customFormat="1" ht="90" x14ac:dyDescent="0.25">
      <c r="A9" s="11">
        <v>8</v>
      </c>
      <c r="B9" s="12" t="s">
        <v>758</v>
      </c>
      <c r="C9" s="12">
        <v>43112</v>
      </c>
      <c r="D9" s="107" t="s">
        <v>50</v>
      </c>
      <c r="E9" s="13">
        <v>13852799</v>
      </c>
      <c r="F9" s="41" t="s">
        <v>52</v>
      </c>
      <c r="G9" s="10" t="s">
        <v>53</v>
      </c>
      <c r="H9" s="10" t="s">
        <v>53</v>
      </c>
      <c r="I9" s="76">
        <v>15588699</v>
      </c>
      <c r="J9" s="14">
        <f t="shared" si="0"/>
        <v>15588699</v>
      </c>
      <c r="K9" s="76">
        <v>1421462</v>
      </c>
      <c r="L9" s="10">
        <v>5218</v>
      </c>
      <c r="M9" s="10">
        <v>12818</v>
      </c>
      <c r="N9" s="10" t="s">
        <v>31</v>
      </c>
      <c r="O9" s="10" t="s">
        <v>32</v>
      </c>
      <c r="P9" s="41" t="s">
        <v>509</v>
      </c>
      <c r="Q9" s="69" t="s">
        <v>507</v>
      </c>
      <c r="R9" s="63">
        <v>43112</v>
      </c>
      <c r="S9" s="12">
        <v>43112</v>
      </c>
      <c r="T9" s="12">
        <v>43444</v>
      </c>
      <c r="U9" s="10" t="s">
        <v>54</v>
      </c>
      <c r="V9" s="10" t="s">
        <v>34</v>
      </c>
      <c r="W9" s="10"/>
      <c r="X9" s="10"/>
      <c r="Y9" s="10"/>
      <c r="Z9" s="10" t="s">
        <v>35</v>
      </c>
      <c r="AA9" s="10" t="s">
        <v>81</v>
      </c>
      <c r="AB9" s="10"/>
      <c r="AC9" s="15"/>
      <c r="AD9" s="12">
        <v>43112</v>
      </c>
      <c r="AE9" s="10"/>
    </row>
    <row r="10" spans="1:33" s="5" customFormat="1" ht="60" x14ac:dyDescent="0.25">
      <c r="A10" s="11">
        <v>9</v>
      </c>
      <c r="B10" s="12" t="s">
        <v>687</v>
      </c>
      <c r="C10" s="12">
        <v>43116</v>
      </c>
      <c r="D10" s="50" t="s">
        <v>62</v>
      </c>
      <c r="E10" s="13">
        <v>63534968</v>
      </c>
      <c r="F10" s="41" t="s">
        <v>63</v>
      </c>
      <c r="G10" s="10" t="s">
        <v>30</v>
      </c>
      <c r="H10" s="10" t="s">
        <v>30</v>
      </c>
      <c r="I10" s="76">
        <v>19241739</v>
      </c>
      <c r="J10" s="14">
        <f t="shared" si="0"/>
        <v>19241739</v>
      </c>
      <c r="K10" s="76">
        <v>1749249</v>
      </c>
      <c r="L10" s="10">
        <v>6018</v>
      </c>
      <c r="M10" s="10">
        <v>14518</v>
      </c>
      <c r="N10" s="10" t="s">
        <v>31</v>
      </c>
      <c r="O10" s="10" t="s">
        <v>32</v>
      </c>
      <c r="P10" s="41" t="s">
        <v>510</v>
      </c>
      <c r="Q10" s="41" t="s">
        <v>589</v>
      </c>
      <c r="R10" s="63">
        <v>43116</v>
      </c>
      <c r="S10" s="12">
        <v>43116</v>
      </c>
      <c r="T10" s="12">
        <v>43449</v>
      </c>
      <c r="U10" s="10" t="s">
        <v>64</v>
      </c>
      <c r="V10" s="10" t="s">
        <v>65</v>
      </c>
      <c r="W10" s="10"/>
      <c r="X10" s="10"/>
      <c r="Y10" s="10"/>
      <c r="Z10" s="10" t="s">
        <v>35</v>
      </c>
      <c r="AA10" s="10" t="s">
        <v>82</v>
      </c>
      <c r="AB10" s="10"/>
      <c r="AC10" s="15"/>
      <c r="AD10" s="12"/>
      <c r="AE10" s="10"/>
      <c r="AG10" s="5" t="s">
        <v>980</v>
      </c>
    </row>
    <row r="11" spans="1:33" s="5" customFormat="1" ht="105" x14ac:dyDescent="0.25">
      <c r="A11" s="11">
        <v>10</v>
      </c>
      <c r="B11" s="12" t="s">
        <v>715</v>
      </c>
      <c r="C11" s="12">
        <v>43116</v>
      </c>
      <c r="D11" s="107" t="s">
        <v>66</v>
      </c>
      <c r="E11" s="13">
        <v>4134465</v>
      </c>
      <c r="F11" s="41" t="s">
        <v>72</v>
      </c>
      <c r="G11" s="10" t="s">
        <v>30</v>
      </c>
      <c r="H11" s="10" t="s">
        <v>30</v>
      </c>
      <c r="I11" s="76">
        <v>15636082</v>
      </c>
      <c r="J11" s="14">
        <f t="shared" si="0"/>
        <v>15636082</v>
      </c>
      <c r="K11" s="76">
        <v>1421462</v>
      </c>
      <c r="L11" s="10">
        <v>5318</v>
      </c>
      <c r="M11" s="10">
        <v>14418</v>
      </c>
      <c r="N11" s="10" t="s">
        <v>68</v>
      </c>
      <c r="O11" s="10" t="s">
        <v>32</v>
      </c>
      <c r="P11" s="41" t="s">
        <v>510</v>
      </c>
      <c r="Q11" s="41" t="s">
        <v>557</v>
      </c>
      <c r="R11" s="63">
        <v>43117</v>
      </c>
      <c r="S11" s="12">
        <v>43117</v>
      </c>
      <c r="T11" s="12">
        <v>43450</v>
      </c>
      <c r="U11" s="10" t="s">
        <v>477</v>
      </c>
      <c r="V11" s="10" t="s">
        <v>73</v>
      </c>
      <c r="W11" s="10"/>
      <c r="X11" s="10"/>
      <c r="Y11" s="10"/>
      <c r="Z11" s="10" t="s">
        <v>35</v>
      </c>
      <c r="AA11" s="10" t="s">
        <v>83</v>
      </c>
      <c r="AB11" s="10"/>
      <c r="AC11" s="15" t="s">
        <v>465</v>
      </c>
      <c r="AD11" s="12">
        <v>43116</v>
      </c>
      <c r="AE11" s="10"/>
      <c r="AG11" s="5" t="s">
        <v>981</v>
      </c>
    </row>
    <row r="12" spans="1:33" s="5" customFormat="1" ht="105" x14ac:dyDescent="0.25">
      <c r="A12" s="11">
        <v>11</v>
      </c>
      <c r="B12" s="12" t="s">
        <v>716</v>
      </c>
      <c r="C12" s="12">
        <v>43116</v>
      </c>
      <c r="D12" s="107" t="s">
        <v>67</v>
      </c>
      <c r="E12" s="13">
        <v>1049413337</v>
      </c>
      <c r="F12" s="41" t="s">
        <v>71</v>
      </c>
      <c r="G12" s="10" t="s">
        <v>30</v>
      </c>
      <c r="H12" s="10" t="s">
        <v>30</v>
      </c>
      <c r="I12" s="76">
        <v>15636082</v>
      </c>
      <c r="J12" s="14">
        <f t="shared" si="0"/>
        <v>15636082</v>
      </c>
      <c r="K12" s="76">
        <v>1421462</v>
      </c>
      <c r="L12" s="10">
        <v>6118</v>
      </c>
      <c r="M12" s="10">
        <v>14218</v>
      </c>
      <c r="N12" s="10" t="s">
        <v>68</v>
      </c>
      <c r="O12" s="10" t="s">
        <v>32</v>
      </c>
      <c r="P12" s="41" t="s">
        <v>510</v>
      </c>
      <c r="Q12" s="41" t="s">
        <v>534</v>
      </c>
      <c r="R12" s="63">
        <v>43117</v>
      </c>
      <c r="S12" s="12">
        <v>43117</v>
      </c>
      <c r="T12" s="12">
        <v>43450</v>
      </c>
      <c r="U12" s="10" t="s">
        <v>476</v>
      </c>
      <c r="V12" s="10" t="s">
        <v>73</v>
      </c>
      <c r="W12" s="10"/>
      <c r="X12" s="10"/>
      <c r="Y12" s="10"/>
      <c r="Z12" s="10" t="s">
        <v>35</v>
      </c>
      <c r="AA12" s="10" t="s">
        <v>84</v>
      </c>
      <c r="AB12" s="10"/>
      <c r="AC12" s="15" t="s">
        <v>567</v>
      </c>
      <c r="AD12" s="12">
        <v>43116</v>
      </c>
      <c r="AE12" s="10"/>
      <c r="AG12" s="5" t="s">
        <v>981</v>
      </c>
    </row>
    <row r="13" spans="1:33" s="5" customFormat="1" ht="105" x14ac:dyDescent="0.25">
      <c r="A13" s="11">
        <v>12</v>
      </c>
      <c r="B13" s="12" t="s">
        <v>717</v>
      </c>
      <c r="C13" s="12">
        <v>43116</v>
      </c>
      <c r="D13" s="107" t="s">
        <v>70</v>
      </c>
      <c r="E13" s="13">
        <v>1049413816</v>
      </c>
      <c r="F13" s="41" t="s">
        <v>71</v>
      </c>
      <c r="G13" s="10" t="s">
        <v>30</v>
      </c>
      <c r="H13" s="10" t="s">
        <v>30</v>
      </c>
      <c r="I13" s="76">
        <v>15636082</v>
      </c>
      <c r="J13" s="14">
        <f t="shared" si="0"/>
        <v>15636082</v>
      </c>
      <c r="K13" s="76">
        <v>1421462</v>
      </c>
      <c r="L13" s="10">
        <v>7418</v>
      </c>
      <c r="M13" s="10">
        <v>14818</v>
      </c>
      <c r="N13" s="10" t="s">
        <v>68</v>
      </c>
      <c r="O13" s="10" t="s">
        <v>32</v>
      </c>
      <c r="P13" s="41" t="s">
        <v>510</v>
      </c>
      <c r="Q13" s="41" t="s">
        <v>533</v>
      </c>
      <c r="R13" s="63">
        <v>43117</v>
      </c>
      <c r="S13" s="12">
        <v>43117</v>
      </c>
      <c r="T13" s="12">
        <v>43450</v>
      </c>
      <c r="U13" s="10" t="s">
        <v>476</v>
      </c>
      <c r="V13" s="10" t="s">
        <v>73</v>
      </c>
      <c r="W13" s="10"/>
      <c r="X13" s="10"/>
      <c r="Y13" s="10"/>
      <c r="Z13" s="10" t="s">
        <v>35</v>
      </c>
      <c r="AA13" s="10" t="s">
        <v>85</v>
      </c>
      <c r="AB13" s="10"/>
      <c r="AC13" s="15" t="s">
        <v>464</v>
      </c>
      <c r="AD13" s="12"/>
      <c r="AE13" s="10"/>
      <c r="AG13" s="5" t="s">
        <v>981</v>
      </c>
    </row>
    <row r="14" spans="1:33" s="5" customFormat="1" ht="105" x14ac:dyDescent="0.25">
      <c r="A14" s="11">
        <v>13</v>
      </c>
      <c r="B14" s="12" t="s">
        <v>718</v>
      </c>
      <c r="C14" s="12">
        <v>43117</v>
      </c>
      <c r="D14" s="107" t="s">
        <v>86</v>
      </c>
      <c r="E14" s="13">
        <v>1052499408</v>
      </c>
      <c r="F14" s="41" t="s">
        <v>72</v>
      </c>
      <c r="G14" s="10" t="s">
        <v>30</v>
      </c>
      <c r="H14" s="10" t="s">
        <v>30</v>
      </c>
      <c r="I14" s="76">
        <v>15636082</v>
      </c>
      <c r="J14" s="14">
        <f t="shared" si="0"/>
        <v>15636082</v>
      </c>
      <c r="K14" s="76">
        <v>1421462</v>
      </c>
      <c r="L14" s="10">
        <v>5418</v>
      </c>
      <c r="M14" s="10">
        <v>15418</v>
      </c>
      <c r="N14" s="10" t="s">
        <v>68</v>
      </c>
      <c r="O14" s="10" t="s">
        <v>32</v>
      </c>
      <c r="P14" s="10" t="s">
        <v>510</v>
      </c>
      <c r="Q14" s="41" t="s">
        <v>519</v>
      </c>
      <c r="R14" s="63">
        <v>43117</v>
      </c>
      <c r="S14" s="12">
        <v>43117</v>
      </c>
      <c r="T14" s="12">
        <v>43450</v>
      </c>
      <c r="U14" s="10" t="s">
        <v>477</v>
      </c>
      <c r="V14" s="10" t="s">
        <v>73</v>
      </c>
      <c r="W14" s="10"/>
      <c r="X14" s="10"/>
      <c r="Y14" s="10"/>
      <c r="Z14" s="10" t="s">
        <v>35</v>
      </c>
      <c r="AA14" s="10" t="s">
        <v>93</v>
      </c>
      <c r="AB14" s="10"/>
      <c r="AC14" s="15" t="s">
        <v>466</v>
      </c>
      <c r="AD14" s="12">
        <v>43117</v>
      </c>
      <c r="AE14" s="10"/>
      <c r="AG14" s="5" t="s">
        <v>981</v>
      </c>
    </row>
    <row r="15" spans="1:33" s="5" customFormat="1" ht="105" x14ac:dyDescent="0.25">
      <c r="A15" s="11">
        <v>14</v>
      </c>
      <c r="B15" s="12" t="s">
        <v>759</v>
      </c>
      <c r="C15" s="12">
        <v>43118</v>
      </c>
      <c r="D15" s="107" t="s">
        <v>97</v>
      </c>
      <c r="E15" s="13">
        <v>80155592</v>
      </c>
      <c r="F15" s="41" t="s">
        <v>98</v>
      </c>
      <c r="G15" s="10" t="s">
        <v>30</v>
      </c>
      <c r="H15" s="10" t="s">
        <v>30</v>
      </c>
      <c r="I15" s="76">
        <v>55963116</v>
      </c>
      <c r="J15" s="14">
        <f t="shared" si="0"/>
        <v>55963116</v>
      </c>
      <c r="K15" s="76">
        <v>5087556</v>
      </c>
      <c r="L15" s="10">
        <v>8018</v>
      </c>
      <c r="M15" s="10">
        <v>16318</v>
      </c>
      <c r="N15" s="10" t="s">
        <v>99</v>
      </c>
      <c r="O15" s="10" t="s">
        <v>32</v>
      </c>
      <c r="P15" s="41" t="s">
        <v>540</v>
      </c>
      <c r="Q15" s="41">
        <v>2880554</v>
      </c>
      <c r="R15" s="63">
        <v>43118</v>
      </c>
      <c r="S15" s="12">
        <v>43118</v>
      </c>
      <c r="T15" s="12">
        <v>43451</v>
      </c>
      <c r="U15" s="10" t="s">
        <v>100</v>
      </c>
      <c r="V15" s="10" t="s">
        <v>34</v>
      </c>
      <c r="W15" s="10"/>
      <c r="X15" s="10"/>
      <c r="Y15" s="10"/>
      <c r="Z15" s="10" t="s">
        <v>35</v>
      </c>
      <c r="AA15" s="10" t="s">
        <v>94</v>
      </c>
      <c r="AB15" s="10"/>
      <c r="AC15" s="15"/>
      <c r="AD15" s="12"/>
      <c r="AE15" s="10"/>
      <c r="AG15" s="5" t="s">
        <v>981</v>
      </c>
    </row>
    <row r="16" spans="1:33" s="5" customFormat="1" ht="60" x14ac:dyDescent="0.25">
      <c r="A16" s="11">
        <v>15</v>
      </c>
      <c r="B16" s="12" t="s">
        <v>740</v>
      </c>
      <c r="C16" s="12">
        <v>43118</v>
      </c>
      <c r="D16" s="10" t="s">
        <v>101</v>
      </c>
      <c r="E16" s="13">
        <v>60437512</v>
      </c>
      <c r="F16" s="41" t="s">
        <v>102</v>
      </c>
      <c r="G16" s="10" t="s">
        <v>53</v>
      </c>
      <c r="H16" s="10" t="s">
        <v>53</v>
      </c>
      <c r="I16" s="76">
        <v>19183431</v>
      </c>
      <c r="J16" s="14">
        <f t="shared" si="0"/>
        <v>19183431</v>
      </c>
      <c r="K16" s="76">
        <v>1749249</v>
      </c>
      <c r="L16" s="10">
        <v>7118</v>
      </c>
      <c r="M16" s="10">
        <v>16618</v>
      </c>
      <c r="N16" s="10" t="s">
        <v>31</v>
      </c>
      <c r="O16" s="10" t="s">
        <v>32</v>
      </c>
      <c r="P16" s="41" t="s">
        <v>510</v>
      </c>
      <c r="Q16" s="41" t="s">
        <v>600</v>
      </c>
      <c r="R16" s="63">
        <v>43119</v>
      </c>
      <c r="S16" s="12">
        <v>43119</v>
      </c>
      <c r="T16" s="12">
        <v>43451</v>
      </c>
      <c r="U16" s="10" t="s">
        <v>117</v>
      </c>
      <c r="V16" s="10" t="s">
        <v>108</v>
      </c>
      <c r="W16" s="10"/>
      <c r="X16" s="10"/>
      <c r="Y16" s="10"/>
      <c r="Z16" s="10" t="s">
        <v>35</v>
      </c>
      <c r="AA16" s="10" t="s">
        <v>95</v>
      </c>
      <c r="AB16" s="10"/>
      <c r="AC16" s="15"/>
      <c r="AD16" s="12"/>
      <c r="AE16" s="10"/>
      <c r="AG16" s="5" t="s">
        <v>981</v>
      </c>
    </row>
    <row r="17" spans="1:33" s="5" customFormat="1" ht="60" x14ac:dyDescent="0.25">
      <c r="A17" s="11">
        <v>16</v>
      </c>
      <c r="B17" s="12" t="s">
        <v>679</v>
      </c>
      <c r="C17" s="12">
        <v>43118</v>
      </c>
      <c r="D17" s="10" t="s">
        <v>103</v>
      </c>
      <c r="E17" s="13">
        <v>27880797</v>
      </c>
      <c r="F17" s="41" t="s">
        <v>104</v>
      </c>
      <c r="G17" s="10" t="s">
        <v>30</v>
      </c>
      <c r="H17" s="10" t="s">
        <v>30</v>
      </c>
      <c r="I17" s="76">
        <v>19241739</v>
      </c>
      <c r="J17" s="14">
        <f t="shared" si="0"/>
        <v>19241739</v>
      </c>
      <c r="K17" s="76">
        <v>1749249</v>
      </c>
      <c r="L17" s="10">
        <v>7818</v>
      </c>
      <c r="M17" s="10">
        <v>16418</v>
      </c>
      <c r="N17" s="10" t="s">
        <v>31</v>
      </c>
      <c r="O17" s="10" t="s">
        <v>32</v>
      </c>
      <c r="P17" s="41" t="s">
        <v>510</v>
      </c>
      <c r="Q17" s="41" t="s">
        <v>584</v>
      </c>
      <c r="R17" s="82">
        <v>43118</v>
      </c>
      <c r="S17" s="12">
        <v>43118</v>
      </c>
      <c r="T17" s="12">
        <v>43451</v>
      </c>
      <c r="U17" s="10" t="s">
        <v>112</v>
      </c>
      <c r="V17" s="10" t="s">
        <v>107</v>
      </c>
      <c r="W17" s="10"/>
      <c r="X17" s="10"/>
      <c r="Y17" s="10"/>
      <c r="Z17" s="10" t="s">
        <v>35</v>
      </c>
      <c r="AA17" s="10" t="s">
        <v>96</v>
      </c>
      <c r="AB17" s="10"/>
      <c r="AC17" s="15"/>
      <c r="AD17" s="12"/>
      <c r="AE17" s="10"/>
    </row>
    <row r="18" spans="1:33" s="5" customFormat="1" ht="90" x14ac:dyDescent="0.25">
      <c r="A18" s="11">
        <v>17</v>
      </c>
      <c r="B18" s="12" t="s">
        <v>760</v>
      </c>
      <c r="C18" s="12">
        <v>43118</v>
      </c>
      <c r="D18" s="107" t="s">
        <v>105</v>
      </c>
      <c r="E18" s="13">
        <v>37545932</v>
      </c>
      <c r="F18" s="41" t="s">
        <v>106</v>
      </c>
      <c r="G18" s="10" t="s">
        <v>30</v>
      </c>
      <c r="H18" s="10" t="s">
        <v>30</v>
      </c>
      <c r="I18" s="76">
        <v>45892044</v>
      </c>
      <c r="J18" s="14">
        <f t="shared" si="0"/>
        <v>45892044</v>
      </c>
      <c r="K18" s="76">
        <v>4172004</v>
      </c>
      <c r="L18" s="10">
        <v>8218</v>
      </c>
      <c r="M18" s="10">
        <v>16518</v>
      </c>
      <c r="N18" s="10" t="s">
        <v>31</v>
      </c>
      <c r="O18" s="10" t="s">
        <v>32</v>
      </c>
      <c r="P18" s="41" t="s">
        <v>510</v>
      </c>
      <c r="Q18" s="41" t="s">
        <v>580</v>
      </c>
      <c r="R18" s="63">
        <v>43118</v>
      </c>
      <c r="S18" s="12">
        <v>43118</v>
      </c>
      <c r="T18" s="12">
        <v>43451</v>
      </c>
      <c r="U18" s="10" t="s">
        <v>343</v>
      </c>
      <c r="V18" s="10" t="s">
        <v>34</v>
      </c>
      <c r="W18" s="10"/>
      <c r="X18" s="10"/>
      <c r="Y18" s="10"/>
      <c r="Z18" s="10" t="s">
        <v>35</v>
      </c>
      <c r="AA18" s="10" t="s">
        <v>114</v>
      </c>
      <c r="AB18" s="10"/>
      <c r="AC18" s="15"/>
      <c r="AD18" s="12"/>
      <c r="AE18" s="10"/>
    </row>
    <row r="19" spans="1:33" s="5" customFormat="1" ht="75" x14ac:dyDescent="0.25">
      <c r="A19" s="11">
        <v>18</v>
      </c>
      <c r="B19" s="12" t="s">
        <v>761</v>
      </c>
      <c r="C19" s="12">
        <v>43119</v>
      </c>
      <c r="D19" s="107" t="s">
        <v>109</v>
      </c>
      <c r="E19" s="13">
        <v>37829741</v>
      </c>
      <c r="F19" s="41" t="s">
        <v>113</v>
      </c>
      <c r="G19" s="10" t="s">
        <v>30</v>
      </c>
      <c r="H19" s="10" t="s">
        <v>30</v>
      </c>
      <c r="I19" s="76">
        <v>27620274</v>
      </c>
      <c r="J19" s="14">
        <f t="shared" si="0"/>
        <v>27620274</v>
      </c>
      <c r="K19" s="76">
        <v>2510934</v>
      </c>
      <c r="L19" s="10">
        <v>9418</v>
      </c>
      <c r="M19" s="10">
        <v>16818</v>
      </c>
      <c r="N19" s="10" t="s">
        <v>31</v>
      </c>
      <c r="O19" s="10" t="s">
        <v>32</v>
      </c>
      <c r="P19" s="41" t="s">
        <v>510</v>
      </c>
      <c r="Q19" s="70" t="s">
        <v>514</v>
      </c>
      <c r="R19" s="63">
        <v>43119</v>
      </c>
      <c r="S19" s="12">
        <v>43119</v>
      </c>
      <c r="T19" s="12">
        <v>43452</v>
      </c>
      <c r="U19" s="10" t="s">
        <v>344</v>
      </c>
      <c r="V19" s="10" t="s">
        <v>34</v>
      </c>
      <c r="W19" s="10"/>
      <c r="X19" s="10"/>
      <c r="Y19" s="10"/>
      <c r="Z19" s="10" t="s">
        <v>35</v>
      </c>
      <c r="AA19" s="10" t="s">
        <v>115</v>
      </c>
      <c r="AB19" s="10"/>
      <c r="AC19" s="15"/>
      <c r="AD19" s="12"/>
      <c r="AE19" s="10"/>
    </row>
    <row r="20" spans="1:33" s="5" customFormat="1" ht="90" x14ac:dyDescent="0.25">
      <c r="A20" s="11">
        <v>19</v>
      </c>
      <c r="B20" s="12" t="s">
        <v>762</v>
      </c>
      <c r="C20" s="12">
        <v>43119</v>
      </c>
      <c r="D20" s="107" t="s">
        <v>110</v>
      </c>
      <c r="E20" s="13">
        <v>37559874</v>
      </c>
      <c r="F20" s="41" t="s">
        <v>111</v>
      </c>
      <c r="G20" s="10" t="s">
        <v>30</v>
      </c>
      <c r="H20" s="10" t="s">
        <v>30</v>
      </c>
      <c r="I20" s="76">
        <v>45892044</v>
      </c>
      <c r="J20" s="14">
        <f t="shared" si="0"/>
        <v>45892044</v>
      </c>
      <c r="K20" s="76">
        <v>4172004</v>
      </c>
      <c r="L20" s="10">
        <v>10418</v>
      </c>
      <c r="M20" s="10">
        <v>16918</v>
      </c>
      <c r="N20" s="10" t="s">
        <v>31</v>
      </c>
      <c r="O20" s="10" t="s">
        <v>32</v>
      </c>
      <c r="P20" s="41" t="s">
        <v>510</v>
      </c>
      <c r="Q20" s="41" t="s">
        <v>615</v>
      </c>
      <c r="R20" s="63">
        <v>43119</v>
      </c>
      <c r="S20" s="12">
        <v>43119</v>
      </c>
      <c r="T20" s="12">
        <v>43452</v>
      </c>
      <c r="U20" s="10" t="s">
        <v>343</v>
      </c>
      <c r="V20" s="10" t="s">
        <v>34</v>
      </c>
      <c r="W20" s="10"/>
      <c r="X20" s="10"/>
      <c r="Y20" s="10"/>
      <c r="Z20" s="10" t="s">
        <v>35</v>
      </c>
      <c r="AA20" s="10" t="s">
        <v>116</v>
      </c>
      <c r="AB20" s="10"/>
      <c r="AC20" s="15"/>
      <c r="AD20" s="12"/>
      <c r="AE20" s="10"/>
      <c r="AG20" s="5" t="s">
        <v>981</v>
      </c>
    </row>
    <row r="21" spans="1:33" s="5" customFormat="1" ht="75" x14ac:dyDescent="0.25">
      <c r="A21" s="11">
        <v>20</v>
      </c>
      <c r="B21" s="12" t="s">
        <v>719</v>
      </c>
      <c r="C21" s="12">
        <v>43119</v>
      </c>
      <c r="D21" s="107" t="s">
        <v>118</v>
      </c>
      <c r="E21" s="13">
        <v>4133870</v>
      </c>
      <c r="F21" s="41" t="s">
        <v>119</v>
      </c>
      <c r="G21" s="10" t="s">
        <v>30</v>
      </c>
      <c r="H21" s="10" t="s">
        <v>30</v>
      </c>
      <c r="I21" s="76">
        <v>13867920</v>
      </c>
      <c r="J21" s="14">
        <f t="shared" si="0"/>
        <v>13867920</v>
      </c>
      <c r="K21" s="76">
        <v>1260720</v>
      </c>
      <c r="L21" s="10">
        <v>10318</v>
      </c>
      <c r="M21" s="10">
        <v>17118</v>
      </c>
      <c r="N21" s="10" t="s">
        <v>68</v>
      </c>
      <c r="O21" s="10" t="s">
        <v>32</v>
      </c>
      <c r="P21" s="41" t="s">
        <v>510</v>
      </c>
      <c r="Q21" s="41" t="s">
        <v>568</v>
      </c>
      <c r="R21" s="63">
        <v>43119</v>
      </c>
      <c r="S21" s="12">
        <v>43119</v>
      </c>
      <c r="T21" s="12">
        <v>43452</v>
      </c>
      <c r="U21" s="10" t="s">
        <v>474</v>
      </c>
      <c r="V21" s="10" t="s">
        <v>73</v>
      </c>
      <c r="W21" s="10"/>
      <c r="X21" s="10"/>
      <c r="Y21" s="10"/>
      <c r="Z21" s="10" t="s">
        <v>35</v>
      </c>
      <c r="AA21" s="10" t="s">
        <v>120</v>
      </c>
      <c r="AB21" s="10"/>
      <c r="AC21" s="15" t="s">
        <v>467</v>
      </c>
      <c r="AD21" s="12">
        <v>43119</v>
      </c>
      <c r="AE21" s="10"/>
      <c r="AG21" s="5" t="s">
        <v>981</v>
      </c>
    </row>
    <row r="22" spans="1:33" s="5" customFormat="1" ht="105" x14ac:dyDescent="0.25">
      <c r="A22" s="11">
        <v>21</v>
      </c>
      <c r="B22" s="12" t="s">
        <v>720</v>
      </c>
      <c r="C22" s="12">
        <v>43119</v>
      </c>
      <c r="D22" s="107" t="s">
        <v>121</v>
      </c>
      <c r="E22" s="13">
        <v>4134195</v>
      </c>
      <c r="F22" s="41" t="s">
        <v>122</v>
      </c>
      <c r="G22" s="10" t="s">
        <v>30</v>
      </c>
      <c r="H22" s="10" t="s">
        <v>30</v>
      </c>
      <c r="I22" s="76">
        <v>15636082</v>
      </c>
      <c r="J22" s="14">
        <f t="shared" si="0"/>
        <v>15636082</v>
      </c>
      <c r="K22" s="76">
        <v>1421462</v>
      </c>
      <c r="L22" s="10">
        <v>11318</v>
      </c>
      <c r="M22" s="10">
        <v>17018</v>
      </c>
      <c r="N22" s="10" t="s">
        <v>68</v>
      </c>
      <c r="O22" s="10" t="s">
        <v>32</v>
      </c>
      <c r="P22" s="41" t="s">
        <v>510</v>
      </c>
      <c r="Q22" s="41" t="s">
        <v>555</v>
      </c>
      <c r="R22" s="63">
        <v>43119</v>
      </c>
      <c r="S22" s="12">
        <v>43119</v>
      </c>
      <c r="T22" s="12">
        <v>43452</v>
      </c>
      <c r="U22" s="10" t="s">
        <v>475</v>
      </c>
      <c r="V22" s="10" t="s">
        <v>73</v>
      </c>
      <c r="W22" s="10"/>
      <c r="X22" s="10"/>
      <c r="Y22" s="10"/>
      <c r="Z22" s="10" t="s">
        <v>35</v>
      </c>
      <c r="AA22" s="10" t="s">
        <v>123</v>
      </c>
      <c r="AB22" s="10"/>
      <c r="AC22" s="15" t="s">
        <v>463</v>
      </c>
      <c r="AD22" s="12">
        <v>43118</v>
      </c>
      <c r="AE22" s="10"/>
      <c r="AG22" s="5" t="s">
        <v>1044</v>
      </c>
    </row>
    <row r="23" spans="1:33" s="5" customFormat="1" ht="76.5" customHeight="1" x14ac:dyDescent="0.25">
      <c r="A23" s="146">
        <v>22</v>
      </c>
      <c r="B23" s="147" t="s">
        <v>705</v>
      </c>
      <c r="C23" s="147">
        <v>43122</v>
      </c>
      <c r="D23" s="148" t="s">
        <v>124</v>
      </c>
      <c r="E23" s="149">
        <v>53011793</v>
      </c>
      <c r="F23" s="150" t="s">
        <v>439</v>
      </c>
      <c r="G23" s="148" t="s">
        <v>30</v>
      </c>
      <c r="H23" s="148" t="s">
        <v>30</v>
      </c>
      <c r="I23" s="151">
        <v>19241739</v>
      </c>
      <c r="J23" s="152">
        <f t="shared" si="0"/>
        <v>19241739</v>
      </c>
      <c r="K23" s="151">
        <v>1749249</v>
      </c>
      <c r="L23" s="148">
        <v>10118</v>
      </c>
      <c r="M23" s="148">
        <v>17918</v>
      </c>
      <c r="N23" s="148" t="s">
        <v>31</v>
      </c>
      <c r="O23" s="148" t="s">
        <v>32</v>
      </c>
      <c r="P23" s="150" t="s">
        <v>510</v>
      </c>
      <c r="Q23" s="150" t="s">
        <v>605</v>
      </c>
      <c r="R23" s="147">
        <v>43122</v>
      </c>
      <c r="S23" s="147">
        <v>43122</v>
      </c>
      <c r="T23" s="147">
        <v>43312</v>
      </c>
      <c r="U23" s="148" t="s">
        <v>125</v>
      </c>
      <c r="V23" s="148" t="s">
        <v>126</v>
      </c>
      <c r="W23" s="148"/>
      <c r="X23" s="148"/>
      <c r="Y23" s="148"/>
      <c r="Z23" s="148" t="s">
        <v>1024</v>
      </c>
      <c r="AA23" s="148" t="s">
        <v>127</v>
      </c>
      <c r="AB23" s="146" t="s">
        <v>1281</v>
      </c>
      <c r="AC23" s="153"/>
      <c r="AD23" s="147"/>
      <c r="AE23" s="148"/>
      <c r="AF23" s="154"/>
      <c r="AG23" s="154" t="s">
        <v>978</v>
      </c>
    </row>
    <row r="24" spans="1:33" s="5" customFormat="1" ht="135" x14ac:dyDescent="0.25">
      <c r="A24" s="11">
        <v>23</v>
      </c>
      <c r="B24" s="12" t="s">
        <v>721</v>
      </c>
      <c r="C24" s="12">
        <v>43122</v>
      </c>
      <c r="D24" s="107" t="s">
        <v>128</v>
      </c>
      <c r="E24" s="13">
        <v>4099757</v>
      </c>
      <c r="F24" s="41" t="s">
        <v>129</v>
      </c>
      <c r="G24" s="10" t="s">
        <v>30</v>
      </c>
      <c r="H24" s="10" t="s">
        <v>30</v>
      </c>
      <c r="I24" s="76">
        <v>32730984</v>
      </c>
      <c r="J24" s="14">
        <f t="shared" si="0"/>
        <v>32730984</v>
      </c>
      <c r="K24" s="76">
        <v>2975544</v>
      </c>
      <c r="L24" s="10">
        <v>10618</v>
      </c>
      <c r="M24" s="10">
        <v>18618</v>
      </c>
      <c r="N24" s="10" t="s">
        <v>130</v>
      </c>
      <c r="O24" s="10" t="s">
        <v>32</v>
      </c>
      <c r="P24" s="41" t="s">
        <v>520</v>
      </c>
      <c r="Q24" s="41" t="s">
        <v>537</v>
      </c>
      <c r="R24" s="63">
        <v>43122</v>
      </c>
      <c r="S24" s="12">
        <v>43122</v>
      </c>
      <c r="T24" s="12">
        <v>43455</v>
      </c>
      <c r="U24" s="10" t="s">
        <v>472</v>
      </c>
      <c r="V24" s="10" t="s">
        <v>73</v>
      </c>
      <c r="W24" s="10"/>
      <c r="X24" s="10"/>
      <c r="Y24" s="10"/>
      <c r="Z24" s="10" t="s">
        <v>35</v>
      </c>
      <c r="AA24" s="10" t="s">
        <v>250</v>
      </c>
      <c r="AB24" s="10"/>
      <c r="AC24" s="15" t="s">
        <v>485</v>
      </c>
      <c r="AD24" s="12">
        <v>43122</v>
      </c>
      <c r="AE24" s="10"/>
      <c r="AG24" s="5" t="s">
        <v>981</v>
      </c>
    </row>
    <row r="25" spans="1:33" s="5" customFormat="1" ht="105" x14ac:dyDescent="0.25">
      <c r="A25" s="11">
        <v>24</v>
      </c>
      <c r="B25" s="12" t="s">
        <v>722</v>
      </c>
      <c r="C25" s="12">
        <v>43122</v>
      </c>
      <c r="D25" s="107" t="s">
        <v>131</v>
      </c>
      <c r="E25" s="13">
        <v>1116866129</v>
      </c>
      <c r="F25" s="41" t="s">
        <v>132</v>
      </c>
      <c r="G25" s="10" t="s">
        <v>30</v>
      </c>
      <c r="H25" s="10" t="s">
        <v>30</v>
      </c>
      <c r="I25" s="76">
        <v>13867920</v>
      </c>
      <c r="J25" s="14">
        <f t="shared" si="0"/>
        <v>13867920</v>
      </c>
      <c r="K25" s="76">
        <v>1260720</v>
      </c>
      <c r="L25" s="10">
        <v>14018</v>
      </c>
      <c r="M25" s="10">
        <v>18218</v>
      </c>
      <c r="N25" s="10" t="s">
        <v>130</v>
      </c>
      <c r="O25" s="10" t="s">
        <v>32</v>
      </c>
      <c r="P25" s="10" t="s">
        <v>520</v>
      </c>
      <c r="Q25" s="41" t="s">
        <v>521</v>
      </c>
      <c r="R25" s="63">
        <v>43122</v>
      </c>
      <c r="S25" s="12">
        <v>43122</v>
      </c>
      <c r="T25" s="12">
        <v>43455</v>
      </c>
      <c r="U25" s="10" t="s">
        <v>472</v>
      </c>
      <c r="V25" s="10" t="s">
        <v>73</v>
      </c>
      <c r="W25" s="10"/>
      <c r="X25" s="10"/>
      <c r="Y25" s="10"/>
      <c r="Z25" s="10" t="s">
        <v>35</v>
      </c>
      <c r="AA25" s="10" t="s">
        <v>251</v>
      </c>
      <c r="AB25" s="10"/>
      <c r="AC25" s="15" t="s">
        <v>484</v>
      </c>
      <c r="AD25" s="12">
        <v>43122</v>
      </c>
      <c r="AE25" s="10"/>
      <c r="AG25" s="5" t="s">
        <v>984</v>
      </c>
    </row>
    <row r="26" spans="1:33" s="5" customFormat="1" ht="75" x14ac:dyDescent="0.25">
      <c r="A26" s="11">
        <v>25</v>
      </c>
      <c r="B26" s="12" t="s">
        <v>723</v>
      </c>
      <c r="C26" s="12">
        <v>43122</v>
      </c>
      <c r="D26" s="107" t="s">
        <v>133</v>
      </c>
      <c r="E26" s="13">
        <v>4134580</v>
      </c>
      <c r="F26" s="41" t="s">
        <v>134</v>
      </c>
      <c r="G26" s="10" t="s">
        <v>30</v>
      </c>
      <c r="H26" s="10" t="s">
        <v>30</v>
      </c>
      <c r="I26" s="76">
        <v>13867920</v>
      </c>
      <c r="J26" s="14">
        <f t="shared" si="0"/>
        <v>13867920</v>
      </c>
      <c r="K26" s="76">
        <v>1260720</v>
      </c>
      <c r="L26" s="10">
        <v>11818</v>
      </c>
      <c r="M26" s="10">
        <v>18418</v>
      </c>
      <c r="N26" s="10" t="s">
        <v>68</v>
      </c>
      <c r="O26" s="10" t="s">
        <v>32</v>
      </c>
      <c r="P26" s="41" t="s">
        <v>510</v>
      </c>
      <c r="Q26" s="41" t="s">
        <v>626</v>
      </c>
      <c r="R26" s="63">
        <v>43122</v>
      </c>
      <c r="S26" s="12">
        <v>43122</v>
      </c>
      <c r="T26" s="12">
        <v>43455</v>
      </c>
      <c r="U26" s="10" t="s">
        <v>60</v>
      </c>
      <c r="V26" s="10" t="s">
        <v>73</v>
      </c>
      <c r="W26" s="10"/>
      <c r="X26" s="10"/>
      <c r="Y26" s="10"/>
      <c r="Z26" s="10" t="s">
        <v>35</v>
      </c>
      <c r="AA26" s="10" t="s">
        <v>252</v>
      </c>
      <c r="AB26" s="10"/>
      <c r="AC26" s="15" t="s">
        <v>486</v>
      </c>
      <c r="AD26" s="12">
        <v>43122</v>
      </c>
      <c r="AE26" s="10"/>
      <c r="AG26" s="5" t="s">
        <v>984</v>
      </c>
    </row>
    <row r="27" spans="1:33" s="5" customFormat="1" ht="225" x14ac:dyDescent="0.25">
      <c r="A27" s="11">
        <v>26</v>
      </c>
      <c r="B27" s="12" t="s">
        <v>763</v>
      </c>
      <c r="C27" s="12">
        <v>43122</v>
      </c>
      <c r="D27" s="107" t="s">
        <v>135</v>
      </c>
      <c r="E27" s="13">
        <v>1098618135</v>
      </c>
      <c r="F27" s="41" t="s">
        <v>136</v>
      </c>
      <c r="G27" s="10" t="s">
        <v>137</v>
      </c>
      <c r="H27" s="10" t="s">
        <v>137</v>
      </c>
      <c r="I27" s="76">
        <v>51407551</v>
      </c>
      <c r="J27" s="14">
        <f t="shared" si="0"/>
        <v>51407551</v>
      </c>
      <c r="K27" s="76">
        <v>5628564</v>
      </c>
      <c r="L27" s="10">
        <v>11618</v>
      </c>
      <c r="M27" s="10">
        <v>17618</v>
      </c>
      <c r="N27" s="10" t="s">
        <v>130</v>
      </c>
      <c r="O27" s="10" t="s">
        <v>32</v>
      </c>
      <c r="P27" s="41" t="s">
        <v>780</v>
      </c>
      <c r="Q27" s="41" t="s">
        <v>781</v>
      </c>
      <c r="R27" s="63">
        <v>43122</v>
      </c>
      <c r="S27" s="12">
        <v>43122</v>
      </c>
      <c r="T27" s="12">
        <v>43398</v>
      </c>
      <c r="U27" s="10" t="s">
        <v>33</v>
      </c>
      <c r="V27" s="10" t="s">
        <v>34</v>
      </c>
      <c r="W27" s="10"/>
      <c r="X27" s="10"/>
      <c r="Y27" s="10"/>
      <c r="Z27" s="10" t="s">
        <v>35</v>
      </c>
      <c r="AA27" s="10" t="s">
        <v>253</v>
      </c>
      <c r="AB27" s="10" t="s">
        <v>1154</v>
      </c>
      <c r="AC27" s="15"/>
      <c r="AD27" s="12"/>
      <c r="AE27" s="10"/>
    </row>
    <row r="28" spans="1:33" s="5" customFormat="1" ht="150" x14ac:dyDescent="0.25">
      <c r="A28" s="11">
        <v>27</v>
      </c>
      <c r="B28" s="12" t="s">
        <v>764</v>
      </c>
      <c r="C28" s="12">
        <v>43122</v>
      </c>
      <c r="D28" s="107" t="s">
        <v>138</v>
      </c>
      <c r="E28" s="13">
        <v>1098706783</v>
      </c>
      <c r="F28" s="41" t="s">
        <v>139</v>
      </c>
      <c r="G28" s="10" t="s">
        <v>30</v>
      </c>
      <c r="H28" s="10" t="s">
        <v>30</v>
      </c>
      <c r="I28" s="76">
        <v>39940956</v>
      </c>
      <c r="J28" s="14">
        <f t="shared" si="0"/>
        <v>39940956</v>
      </c>
      <c r="K28" s="76">
        <v>3630996</v>
      </c>
      <c r="L28" s="10">
        <v>11718</v>
      </c>
      <c r="M28" s="10">
        <v>17818</v>
      </c>
      <c r="N28" s="10" t="s">
        <v>31</v>
      </c>
      <c r="O28" s="10" t="s">
        <v>32</v>
      </c>
      <c r="P28" s="41" t="s">
        <v>510</v>
      </c>
      <c r="Q28" s="41" t="s">
        <v>587</v>
      </c>
      <c r="R28" s="63">
        <v>43122</v>
      </c>
      <c r="S28" s="12">
        <v>43122</v>
      </c>
      <c r="T28" s="12">
        <v>43455</v>
      </c>
      <c r="U28" s="10" t="s">
        <v>343</v>
      </c>
      <c r="V28" s="10" t="s">
        <v>34</v>
      </c>
      <c r="W28" s="10"/>
      <c r="X28" s="10"/>
      <c r="Y28" s="10"/>
      <c r="Z28" s="10" t="s">
        <v>35</v>
      </c>
      <c r="AA28" s="10" t="s">
        <v>254</v>
      </c>
      <c r="AB28" s="10"/>
      <c r="AC28" s="15"/>
      <c r="AD28" s="12"/>
      <c r="AE28" s="10"/>
      <c r="AG28" s="5" t="s">
        <v>981</v>
      </c>
    </row>
    <row r="29" spans="1:33" s="5" customFormat="1" ht="210" x14ac:dyDescent="0.25">
      <c r="A29" s="11">
        <v>28</v>
      </c>
      <c r="B29" s="12" t="s">
        <v>765</v>
      </c>
      <c r="C29" s="12">
        <v>43122</v>
      </c>
      <c r="D29" s="10" t="s">
        <v>141</v>
      </c>
      <c r="E29" s="13">
        <v>91276389</v>
      </c>
      <c r="F29" s="41" t="s">
        <v>142</v>
      </c>
      <c r="G29" s="10" t="s">
        <v>30</v>
      </c>
      <c r="H29" s="10" t="s">
        <v>30</v>
      </c>
      <c r="I29" s="76">
        <v>55963116</v>
      </c>
      <c r="J29" s="14">
        <f t="shared" si="0"/>
        <v>55963116</v>
      </c>
      <c r="K29" s="76">
        <v>5087556</v>
      </c>
      <c r="L29" s="10">
        <v>10518</v>
      </c>
      <c r="M29" s="10">
        <v>17718</v>
      </c>
      <c r="N29" s="10" t="s">
        <v>143</v>
      </c>
      <c r="O29" s="10" t="s">
        <v>32</v>
      </c>
      <c r="P29" s="41" t="s">
        <v>510</v>
      </c>
      <c r="Q29" s="41" t="s">
        <v>630</v>
      </c>
      <c r="R29" s="63">
        <v>43122</v>
      </c>
      <c r="S29" s="12">
        <v>43122</v>
      </c>
      <c r="T29" s="12">
        <v>43455</v>
      </c>
      <c r="U29" s="10" t="s">
        <v>100</v>
      </c>
      <c r="V29" s="10" t="s">
        <v>34</v>
      </c>
      <c r="W29" s="10"/>
      <c r="X29" s="10"/>
      <c r="Y29" s="10"/>
      <c r="Z29" s="10" t="s">
        <v>35</v>
      </c>
      <c r="AA29" s="10" t="s">
        <v>255</v>
      </c>
      <c r="AB29" s="10"/>
      <c r="AC29" s="15"/>
      <c r="AD29" s="12"/>
      <c r="AE29" s="10"/>
      <c r="AG29" s="5" t="s">
        <v>981</v>
      </c>
    </row>
    <row r="30" spans="1:33" s="5" customFormat="1" ht="105" x14ac:dyDescent="0.25">
      <c r="A30" s="11">
        <v>29</v>
      </c>
      <c r="B30" s="12" t="s">
        <v>766</v>
      </c>
      <c r="C30" s="12">
        <v>43122</v>
      </c>
      <c r="D30" s="107" t="s">
        <v>144</v>
      </c>
      <c r="E30" s="13">
        <v>91259712</v>
      </c>
      <c r="F30" s="41" t="s">
        <v>145</v>
      </c>
      <c r="G30" s="10" t="s">
        <v>30</v>
      </c>
      <c r="H30" s="10" t="s">
        <v>30</v>
      </c>
      <c r="I30" s="76">
        <v>27260274</v>
      </c>
      <c r="J30" s="14">
        <f t="shared" si="0"/>
        <v>27260274</v>
      </c>
      <c r="K30" s="76">
        <v>2510934</v>
      </c>
      <c r="L30" s="10">
        <v>11918</v>
      </c>
      <c r="M30" s="10">
        <v>18018</v>
      </c>
      <c r="N30" s="10" t="s">
        <v>130</v>
      </c>
      <c r="O30" s="10" t="s">
        <v>32</v>
      </c>
      <c r="P30" s="41" t="s">
        <v>510</v>
      </c>
      <c r="Q30" s="41" t="s">
        <v>609</v>
      </c>
      <c r="R30" s="63">
        <v>43122</v>
      </c>
      <c r="S30" s="12">
        <v>43122</v>
      </c>
      <c r="T30" s="12">
        <v>43455</v>
      </c>
      <c r="U30" s="10" t="s">
        <v>100</v>
      </c>
      <c r="V30" s="10" t="s">
        <v>34</v>
      </c>
      <c r="W30" s="10"/>
      <c r="X30" s="10"/>
      <c r="Y30" s="10"/>
      <c r="Z30" s="10" t="s">
        <v>35</v>
      </c>
      <c r="AA30" s="10" t="s">
        <v>256</v>
      </c>
      <c r="AB30" s="10"/>
      <c r="AC30" s="15"/>
      <c r="AD30" s="12"/>
      <c r="AE30" s="10"/>
      <c r="AG30" s="5" t="s">
        <v>986</v>
      </c>
    </row>
    <row r="31" spans="1:33" s="5" customFormat="1" ht="60" x14ac:dyDescent="0.25">
      <c r="A31" s="11">
        <v>30</v>
      </c>
      <c r="B31" s="12" t="s">
        <v>767</v>
      </c>
      <c r="C31" s="12">
        <v>43122</v>
      </c>
      <c r="D31" s="10" t="s">
        <v>146</v>
      </c>
      <c r="E31" s="13">
        <v>1101074424</v>
      </c>
      <c r="F31" s="41" t="s">
        <v>147</v>
      </c>
      <c r="G31" s="10" t="s">
        <v>30</v>
      </c>
      <c r="H31" s="10" t="s">
        <v>30</v>
      </c>
      <c r="I31" s="76">
        <v>32730984</v>
      </c>
      <c r="J31" s="14">
        <f t="shared" si="0"/>
        <v>32730984</v>
      </c>
      <c r="K31" s="76">
        <v>2975544</v>
      </c>
      <c r="L31" s="10">
        <v>12918</v>
      </c>
      <c r="M31" s="10">
        <v>18118</v>
      </c>
      <c r="N31" s="10" t="s">
        <v>31</v>
      </c>
      <c r="O31" s="10" t="s">
        <v>32</v>
      </c>
      <c r="P31" s="41" t="s">
        <v>509</v>
      </c>
      <c r="Q31" s="81" t="s">
        <v>560</v>
      </c>
      <c r="R31" s="63">
        <v>43122</v>
      </c>
      <c r="S31" s="12">
        <v>43122</v>
      </c>
      <c r="T31" s="12">
        <v>43455</v>
      </c>
      <c r="U31" s="107" t="s">
        <v>952</v>
      </c>
      <c r="V31" s="10" t="s">
        <v>34</v>
      </c>
      <c r="W31" s="10"/>
      <c r="X31" s="10"/>
      <c r="Y31" s="10"/>
      <c r="Z31" s="10" t="s">
        <v>35</v>
      </c>
      <c r="AA31" s="10" t="s">
        <v>257</v>
      </c>
      <c r="AB31" s="10"/>
      <c r="AC31" s="15" t="s">
        <v>559</v>
      </c>
      <c r="AD31" s="12">
        <v>43122</v>
      </c>
      <c r="AE31" s="10"/>
    </row>
    <row r="32" spans="1:33" s="5" customFormat="1" ht="135" x14ac:dyDescent="0.25">
      <c r="A32" s="11">
        <v>31</v>
      </c>
      <c r="B32" s="12" t="s">
        <v>724</v>
      </c>
      <c r="C32" s="12">
        <v>43122</v>
      </c>
      <c r="D32" s="107" t="s">
        <v>155</v>
      </c>
      <c r="E32" s="13">
        <v>1049413054</v>
      </c>
      <c r="F32" s="41" t="s">
        <v>156</v>
      </c>
      <c r="G32" s="10" t="s">
        <v>30</v>
      </c>
      <c r="H32" s="10" t="s">
        <v>30</v>
      </c>
      <c r="I32" s="76">
        <v>32730984</v>
      </c>
      <c r="J32" s="14">
        <f t="shared" si="0"/>
        <v>32730984</v>
      </c>
      <c r="K32" s="76">
        <v>2975544</v>
      </c>
      <c r="L32" s="10">
        <v>16518</v>
      </c>
      <c r="M32" s="10">
        <v>18518</v>
      </c>
      <c r="N32" s="10" t="s">
        <v>68</v>
      </c>
      <c r="O32" s="10" t="s">
        <v>32</v>
      </c>
      <c r="P32" s="41" t="s">
        <v>510</v>
      </c>
      <c r="Q32" s="41" t="s">
        <v>535</v>
      </c>
      <c r="R32" s="63">
        <v>43122</v>
      </c>
      <c r="S32" s="12">
        <v>43122</v>
      </c>
      <c r="T32" s="12">
        <v>43455</v>
      </c>
      <c r="U32" s="10" t="s">
        <v>60</v>
      </c>
      <c r="V32" s="10" t="s">
        <v>73</v>
      </c>
      <c r="W32" s="10"/>
      <c r="X32" s="10"/>
      <c r="Y32" s="10"/>
      <c r="Z32" s="10" t="s">
        <v>35</v>
      </c>
      <c r="AA32" s="10" t="s">
        <v>258</v>
      </c>
      <c r="AB32" s="10"/>
      <c r="AC32" s="15" t="s">
        <v>492</v>
      </c>
      <c r="AD32" s="12">
        <v>43122</v>
      </c>
      <c r="AE32" s="10"/>
      <c r="AG32" s="5" t="s">
        <v>984</v>
      </c>
    </row>
    <row r="33" spans="1:33" s="5" customFormat="1" ht="60" x14ac:dyDescent="0.25">
      <c r="A33" s="11">
        <v>32</v>
      </c>
      <c r="B33" s="12" t="s">
        <v>688</v>
      </c>
      <c r="C33" s="12">
        <v>43123</v>
      </c>
      <c r="D33" s="10" t="s">
        <v>157</v>
      </c>
      <c r="E33" s="13">
        <v>28138746</v>
      </c>
      <c r="F33" s="41" t="s">
        <v>158</v>
      </c>
      <c r="G33" s="10" t="s">
        <v>30</v>
      </c>
      <c r="H33" s="10" t="s">
        <v>30</v>
      </c>
      <c r="I33" s="76">
        <v>15636082</v>
      </c>
      <c r="J33" s="14">
        <f t="shared" si="0"/>
        <v>15636082</v>
      </c>
      <c r="K33" s="76">
        <v>1421462</v>
      </c>
      <c r="L33" s="10">
        <v>15918</v>
      </c>
      <c r="M33" s="10">
        <v>19318</v>
      </c>
      <c r="N33" s="10" t="s">
        <v>68</v>
      </c>
      <c r="O33" s="10" t="s">
        <v>32</v>
      </c>
      <c r="P33" s="41" t="s">
        <v>510</v>
      </c>
      <c r="Q33" s="81" t="s">
        <v>511</v>
      </c>
      <c r="R33" s="63">
        <v>43124</v>
      </c>
      <c r="S33" s="12">
        <v>43124</v>
      </c>
      <c r="T33" s="12">
        <v>43457</v>
      </c>
      <c r="U33" s="10" t="s">
        <v>64</v>
      </c>
      <c r="V33" s="10" t="s">
        <v>65</v>
      </c>
      <c r="W33" s="10"/>
      <c r="X33" s="10"/>
      <c r="Y33" s="10"/>
      <c r="Z33" s="10" t="s">
        <v>35</v>
      </c>
      <c r="AA33" s="10" t="s">
        <v>259</v>
      </c>
      <c r="AB33" s="10"/>
      <c r="AC33" s="15" t="s">
        <v>565</v>
      </c>
      <c r="AD33" s="12">
        <v>43123</v>
      </c>
      <c r="AE33" s="10"/>
      <c r="AG33" s="5" t="s">
        <v>981</v>
      </c>
    </row>
    <row r="34" spans="1:33" s="5" customFormat="1" ht="45" x14ac:dyDescent="0.25">
      <c r="A34" s="11">
        <v>33</v>
      </c>
      <c r="B34" s="12" t="s">
        <v>689</v>
      </c>
      <c r="C34" s="12">
        <v>43123</v>
      </c>
      <c r="D34" s="10" t="s">
        <v>159</v>
      </c>
      <c r="E34" s="13">
        <v>1102716935</v>
      </c>
      <c r="F34" s="41" t="s">
        <v>160</v>
      </c>
      <c r="G34" s="10" t="s">
        <v>30</v>
      </c>
      <c r="H34" s="10" t="s">
        <v>30</v>
      </c>
      <c r="I34" s="76">
        <v>22882068</v>
      </c>
      <c r="J34" s="14">
        <f t="shared" si="0"/>
        <v>22882068</v>
      </c>
      <c r="K34" s="76">
        <v>2080188</v>
      </c>
      <c r="L34" s="10">
        <v>16118</v>
      </c>
      <c r="M34" s="10">
        <v>19418</v>
      </c>
      <c r="N34" s="10" t="s">
        <v>68</v>
      </c>
      <c r="O34" s="10" t="s">
        <v>32</v>
      </c>
      <c r="P34" s="41" t="s">
        <v>510</v>
      </c>
      <c r="Q34" s="41" t="s">
        <v>635</v>
      </c>
      <c r="R34" s="63">
        <v>43124</v>
      </c>
      <c r="S34" s="12">
        <v>43124</v>
      </c>
      <c r="T34" s="12">
        <v>43457</v>
      </c>
      <c r="U34" s="10" t="s">
        <v>64</v>
      </c>
      <c r="V34" s="10" t="s">
        <v>65</v>
      </c>
      <c r="W34" s="10"/>
      <c r="X34" s="10"/>
      <c r="Y34" s="10"/>
      <c r="Z34" s="10" t="s">
        <v>35</v>
      </c>
      <c r="AA34" s="10" t="s">
        <v>260</v>
      </c>
      <c r="AB34" s="10"/>
      <c r="AC34" s="15"/>
      <c r="AD34" s="12"/>
      <c r="AE34" s="10"/>
      <c r="AG34" s="5" t="s">
        <v>981</v>
      </c>
    </row>
    <row r="35" spans="1:33" s="5" customFormat="1" ht="60" x14ac:dyDescent="0.25">
      <c r="A35" s="11">
        <v>34</v>
      </c>
      <c r="B35" s="12" t="s">
        <v>690</v>
      </c>
      <c r="C35" s="12">
        <v>43123</v>
      </c>
      <c r="D35" s="10" t="s">
        <v>324</v>
      </c>
      <c r="E35" s="13">
        <v>13746399</v>
      </c>
      <c r="F35" s="41" t="s">
        <v>161</v>
      </c>
      <c r="G35" s="10" t="s">
        <v>162</v>
      </c>
      <c r="H35" s="10" t="s">
        <v>162</v>
      </c>
      <c r="I35" s="76">
        <v>43244226</v>
      </c>
      <c r="J35" s="14">
        <f t="shared" si="0"/>
        <v>43244226</v>
      </c>
      <c r="K35" s="76">
        <v>5087556</v>
      </c>
      <c r="L35" s="10">
        <v>17618</v>
      </c>
      <c r="M35" s="10">
        <v>20718</v>
      </c>
      <c r="N35" s="10" t="s">
        <v>68</v>
      </c>
      <c r="O35" s="10" t="s">
        <v>32</v>
      </c>
      <c r="P35" s="41" t="s">
        <v>510</v>
      </c>
      <c r="Q35" s="41" t="s">
        <v>629</v>
      </c>
      <c r="R35" s="63">
        <v>43124</v>
      </c>
      <c r="S35" s="12">
        <v>43124</v>
      </c>
      <c r="T35" s="12">
        <v>43381</v>
      </c>
      <c r="U35" s="10" t="s">
        <v>64</v>
      </c>
      <c r="V35" s="10" t="s">
        <v>65</v>
      </c>
      <c r="W35" s="10"/>
      <c r="X35" s="10"/>
      <c r="Y35" s="10"/>
      <c r="Z35" s="10" t="s">
        <v>35</v>
      </c>
      <c r="AA35" s="10" t="s">
        <v>261</v>
      </c>
      <c r="AB35" s="10"/>
      <c r="AC35" s="15"/>
      <c r="AD35" s="12"/>
      <c r="AE35" s="10"/>
      <c r="AG35" s="5" t="s">
        <v>981</v>
      </c>
    </row>
    <row r="36" spans="1:33" s="5" customFormat="1" ht="135" x14ac:dyDescent="0.25">
      <c r="A36" s="11">
        <v>35</v>
      </c>
      <c r="B36" s="12" t="s">
        <v>741</v>
      </c>
      <c r="C36" s="12">
        <v>43123</v>
      </c>
      <c r="D36" s="10" t="s">
        <v>163</v>
      </c>
      <c r="E36" s="13">
        <v>84082978</v>
      </c>
      <c r="F36" s="41" t="s">
        <v>365</v>
      </c>
      <c r="G36" s="10" t="s">
        <v>366</v>
      </c>
      <c r="H36" s="10" t="s">
        <v>366</v>
      </c>
      <c r="I36" s="76">
        <v>36853396</v>
      </c>
      <c r="J36" s="14">
        <f t="shared" si="0"/>
        <v>36853396</v>
      </c>
      <c r="K36" s="77">
        <v>3360492</v>
      </c>
      <c r="L36" s="42">
        <v>17818</v>
      </c>
      <c r="M36" s="42">
        <v>19718</v>
      </c>
      <c r="N36" s="42" t="s">
        <v>177</v>
      </c>
      <c r="O36" s="42" t="s">
        <v>32</v>
      </c>
      <c r="P36" s="71" t="s">
        <v>510</v>
      </c>
      <c r="Q36" s="71" t="s">
        <v>590</v>
      </c>
      <c r="R36" s="63">
        <v>43124</v>
      </c>
      <c r="S36" s="12">
        <v>43124</v>
      </c>
      <c r="T36" s="12">
        <v>43457</v>
      </c>
      <c r="U36" s="10" t="s">
        <v>117</v>
      </c>
      <c r="V36" s="10" t="s">
        <v>108</v>
      </c>
      <c r="W36" s="10"/>
      <c r="X36" s="10"/>
      <c r="Y36" s="10"/>
      <c r="Z36" s="10" t="s">
        <v>35</v>
      </c>
      <c r="AA36" s="10" t="s">
        <v>262</v>
      </c>
      <c r="AB36" s="10"/>
      <c r="AC36" s="15" t="s">
        <v>368</v>
      </c>
      <c r="AD36" s="12"/>
      <c r="AE36" s="10"/>
      <c r="AG36" s="5" t="s">
        <v>981</v>
      </c>
    </row>
    <row r="37" spans="1:33" s="5" customFormat="1" ht="120" x14ac:dyDescent="0.25">
      <c r="A37" s="118">
        <v>36</v>
      </c>
      <c r="B37" s="119" t="s">
        <v>742</v>
      </c>
      <c r="C37" s="119">
        <v>43123</v>
      </c>
      <c r="D37" s="120" t="s">
        <v>164</v>
      </c>
      <c r="E37" s="121">
        <v>88234531</v>
      </c>
      <c r="F37" s="122" t="s">
        <v>406</v>
      </c>
      <c r="G37" s="120" t="s">
        <v>407</v>
      </c>
      <c r="H37" s="120" t="s">
        <v>407</v>
      </c>
      <c r="I37" s="123">
        <v>13867920</v>
      </c>
      <c r="J37" s="124">
        <f t="shared" si="0"/>
        <v>13867920</v>
      </c>
      <c r="K37" s="123">
        <v>2080188</v>
      </c>
      <c r="L37" s="120">
        <v>13018</v>
      </c>
      <c r="M37" s="120">
        <v>20918</v>
      </c>
      <c r="N37" s="120" t="s">
        <v>130</v>
      </c>
      <c r="O37" s="120" t="s">
        <v>32</v>
      </c>
      <c r="P37" s="143" t="s">
        <v>510</v>
      </c>
      <c r="Q37" s="144" t="s">
        <v>562</v>
      </c>
      <c r="R37" s="119">
        <v>43124</v>
      </c>
      <c r="S37" s="119">
        <v>43124</v>
      </c>
      <c r="T37" s="119">
        <v>43325</v>
      </c>
      <c r="U37" s="120" t="s">
        <v>117</v>
      </c>
      <c r="V37" s="120" t="s">
        <v>108</v>
      </c>
      <c r="W37" s="120"/>
      <c r="X37" s="120"/>
      <c r="Y37" s="120"/>
      <c r="Z37" s="120" t="s">
        <v>1024</v>
      </c>
      <c r="AA37" s="120" t="s">
        <v>263</v>
      </c>
      <c r="AB37" s="120"/>
      <c r="AC37" s="125" t="s">
        <v>561</v>
      </c>
      <c r="AD37" s="119">
        <v>43123</v>
      </c>
      <c r="AE37" s="120"/>
      <c r="AG37" s="5" t="s">
        <v>981</v>
      </c>
    </row>
    <row r="38" spans="1:33" s="5" customFormat="1" ht="60" x14ac:dyDescent="0.25">
      <c r="A38" s="11">
        <v>37</v>
      </c>
      <c r="B38" s="12" t="s">
        <v>691</v>
      </c>
      <c r="C38" s="12">
        <v>43123</v>
      </c>
      <c r="D38" s="42" t="s">
        <v>165</v>
      </c>
      <c r="E38" s="13">
        <v>1098655423</v>
      </c>
      <c r="F38" s="41" t="s">
        <v>166</v>
      </c>
      <c r="G38" s="10" t="s">
        <v>30</v>
      </c>
      <c r="H38" s="10" t="s">
        <v>30</v>
      </c>
      <c r="I38" s="76">
        <v>22882068</v>
      </c>
      <c r="J38" s="14">
        <f t="shared" si="0"/>
        <v>22882068</v>
      </c>
      <c r="K38" s="76">
        <v>2080188</v>
      </c>
      <c r="L38" s="10">
        <v>17418</v>
      </c>
      <c r="M38" s="10">
        <v>20618</v>
      </c>
      <c r="N38" s="10" t="s">
        <v>68</v>
      </c>
      <c r="O38" s="10" t="s">
        <v>32</v>
      </c>
      <c r="P38" s="41" t="s">
        <v>510</v>
      </c>
      <c r="Q38" s="81" t="s">
        <v>512</v>
      </c>
      <c r="R38" s="63">
        <v>43124</v>
      </c>
      <c r="S38" s="12">
        <v>43124</v>
      </c>
      <c r="T38" s="12">
        <v>43457</v>
      </c>
      <c r="U38" s="10" t="s">
        <v>64</v>
      </c>
      <c r="V38" s="10" t="s">
        <v>65</v>
      </c>
      <c r="W38" s="10"/>
      <c r="X38" s="10"/>
      <c r="Y38" s="10"/>
      <c r="Z38" s="10" t="s">
        <v>35</v>
      </c>
      <c r="AA38" s="10" t="s">
        <v>264</v>
      </c>
      <c r="AB38" s="10"/>
      <c r="AC38" s="15"/>
      <c r="AD38" s="12"/>
      <c r="AE38" s="10"/>
      <c r="AG38" s="5" t="s">
        <v>981</v>
      </c>
    </row>
    <row r="39" spans="1:33" s="5" customFormat="1" ht="60" x14ac:dyDescent="0.25">
      <c r="A39" s="11">
        <v>38</v>
      </c>
      <c r="B39" s="12" t="s">
        <v>725</v>
      </c>
      <c r="C39" s="12">
        <v>43123</v>
      </c>
      <c r="D39" s="107" t="s">
        <v>167</v>
      </c>
      <c r="E39" s="13">
        <v>96190422</v>
      </c>
      <c r="F39" s="41" t="s">
        <v>173</v>
      </c>
      <c r="G39" s="10" t="s">
        <v>30</v>
      </c>
      <c r="H39" s="10" t="s">
        <v>30</v>
      </c>
      <c r="I39" s="76">
        <v>15636082</v>
      </c>
      <c r="J39" s="14">
        <f t="shared" si="0"/>
        <v>15636082</v>
      </c>
      <c r="K39" s="76">
        <v>1421462</v>
      </c>
      <c r="L39" s="10">
        <v>16618</v>
      </c>
      <c r="M39" s="10">
        <v>20818</v>
      </c>
      <c r="N39" s="10" t="s">
        <v>68</v>
      </c>
      <c r="O39" s="10" t="s">
        <v>32</v>
      </c>
      <c r="P39" s="41" t="s">
        <v>520</v>
      </c>
      <c r="Q39" s="41" t="s">
        <v>538</v>
      </c>
      <c r="R39" s="63">
        <v>43124</v>
      </c>
      <c r="S39" s="12">
        <v>43124</v>
      </c>
      <c r="T39" s="12">
        <v>43457</v>
      </c>
      <c r="U39" s="10" t="s">
        <v>472</v>
      </c>
      <c r="V39" s="10" t="s">
        <v>73</v>
      </c>
      <c r="W39" s="10"/>
      <c r="X39" s="10"/>
      <c r="Y39" s="10"/>
      <c r="Z39" s="10" t="s">
        <v>35</v>
      </c>
      <c r="AA39" s="10" t="s">
        <v>265</v>
      </c>
      <c r="AB39" s="10"/>
      <c r="AC39" s="15" t="s">
        <v>468</v>
      </c>
      <c r="AD39" s="12">
        <v>43123</v>
      </c>
      <c r="AE39" s="10"/>
      <c r="AG39" s="5" t="s">
        <v>984</v>
      </c>
    </row>
    <row r="40" spans="1:33" s="5" customFormat="1" ht="135" x14ac:dyDescent="0.25">
      <c r="A40" s="118">
        <v>39</v>
      </c>
      <c r="B40" s="119" t="s">
        <v>743</v>
      </c>
      <c r="C40" s="119">
        <v>43123</v>
      </c>
      <c r="D40" s="120" t="s">
        <v>168</v>
      </c>
      <c r="E40" s="121">
        <v>13391187</v>
      </c>
      <c r="F40" s="122" t="s">
        <v>404</v>
      </c>
      <c r="G40" s="120" t="s">
        <v>405</v>
      </c>
      <c r="H40" s="120" t="s">
        <v>405</v>
      </c>
      <c r="I40" s="123">
        <v>13867920</v>
      </c>
      <c r="J40" s="124">
        <f t="shared" si="0"/>
        <v>13867920</v>
      </c>
      <c r="K40" s="123">
        <v>2080188</v>
      </c>
      <c r="L40" s="120">
        <v>13818</v>
      </c>
      <c r="M40" s="120">
        <v>19818</v>
      </c>
      <c r="N40" s="120" t="s">
        <v>130</v>
      </c>
      <c r="O40" s="120" t="s">
        <v>32</v>
      </c>
      <c r="P40" s="122" t="s">
        <v>510</v>
      </c>
      <c r="Q40" s="122" t="s">
        <v>558</v>
      </c>
      <c r="R40" s="119">
        <v>43124</v>
      </c>
      <c r="S40" s="119">
        <v>43124</v>
      </c>
      <c r="T40" s="119">
        <v>43325</v>
      </c>
      <c r="U40" s="120" t="s">
        <v>117</v>
      </c>
      <c r="V40" s="120" t="s">
        <v>108</v>
      </c>
      <c r="W40" s="120"/>
      <c r="X40" s="120"/>
      <c r="Y40" s="120"/>
      <c r="Z40" s="120" t="s">
        <v>1024</v>
      </c>
      <c r="AA40" s="120" t="s">
        <v>266</v>
      </c>
      <c r="AB40" s="120"/>
      <c r="AC40" s="125" t="s">
        <v>566</v>
      </c>
      <c r="AD40" s="119">
        <v>43123</v>
      </c>
      <c r="AE40" s="120"/>
      <c r="AG40" s="5" t="s">
        <v>984</v>
      </c>
    </row>
    <row r="41" spans="1:33" s="5" customFormat="1" ht="105" x14ac:dyDescent="0.25">
      <c r="A41" s="11">
        <v>40</v>
      </c>
      <c r="B41" s="12" t="s">
        <v>726</v>
      </c>
      <c r="C41" s="12">
        <v>43123</v>
      </c>
      <c r="D41" s="107" t="s">
        <v>169</v>
      </c>
      <c r="E41" s="13">
        <v>1110484443</v>
      </c>
      <c r="F41" s="41" t="s">
        <v>174</v>
      </c>
      <c r="G41" s="10" t="s">
        <v>30</v>
      </c>
      <c r="H41" s="10" t="s">
        <v>30</v>
      </c>
      <c r="I41" s="76">
        <v>50012028</v>
      </c>
      <c r="J41" s="14">
        <f t="shared" si="0"/>
        <v>50012028</v>
      </c>
      <c r="K41" s="76">
        <v>4546548</v>
      </c>
      <c r="L41" s="10">
        <v>13918</v>
      </c>
      <c r="M41" s="10">
        <v>19918</v>
      </c>
      <c r="N41" s="10" t="s">
        <v>130</v>
      </c>
      <c r="O41" s="10" t="s">
        <v>32</v>
      </c>
      <c r="P41" s="41" t="s">
        <v>510</v>
      </c>
      <c r="Q41" s="41" t="s">
        <v>536</v>
      </c>
      <c r="R41" s="63">
        <v>43124</v>
      </c>
      <c r="S41" s="12">
        <v>43124</v>
      </c>
      <c r="T41" s="12">
        <v>43457</v>
      </c>
      <c r="U41" s="10" t="s">
        <v>472</v>
      </c>
      <c r="V41" s="10" t="s">
        <v>73</v>
      </c>
      <c r="W41" s="10"/>
      <c r="X41" s="10"/>
      <c r="Y41" s="10"/>
      <c r="Z41" s="10" t="s">
        <v>35</v>
      </c>
      <c r="AA41" s="10" t="s">
        <v>267</v>
      </c>
      <c r="AB41" s="10"/>
      <c r="AC41" s="15" t="s">
        <v>469</v>
      </c>
      <c r="AD41" s="12">
        <v>43123</v>
      </c>
      <c r="AE41" s="10"/>
      <c r="AG41" s="5" t="s">
        <v>984</v>
      </c>
    </row>
    <row r="42" spans="1:33" s="5" customFormat="1" ht="105" x14ac:dyDescent="0.25">
      <c r="A42" s="11">
        <v>41</v>
      </c>
      <c r="B42" s="12" t="s">
        <v>692</v>
      </c>
      <c r="C42" s="12">
        <v>43123</v>
      </c>
      <c r="D42" s="42" t="s">
        <v>170</v>
      </c>
      <c r="E42" s="13">
        <v>93413174</v>
      </c>
      <c r="F42" s="41" t="s">
        <v>171</v>
      </c>
      <c r="G42" s="10" t="s">
        <v>172</v>
      </c>
      <c r="H42" s="10" t="s">
        <v>172</v>
      </c>
      <c r="I42" s="76">
        <v>45788004</v>
      </c>
      <c r="J42" s="14">
        <f t="shared" si="0"/>
        <v>45788004</v>
      </c>
      <c r="K42" s="76">
        <v>5087556</v>
      </c>
      <c r="L42" s="10">
        <v>17518</v>
      </c>
      <c r="M42" s="10">
        <v>20518</v>
      </c>
      <c r="N42" s="10" t="s">
        <v>68</v>
      </c>
      <c r="O42" s="10" t="s">
        <v>32</v>
      </c>
      <c r="P42" s="41" t="s">
        <v>509</v>
      </c>
      <c r="Q42" s="41" t="s">
        <v>868</v>
      </c>
      <c r="R42" s="60">
        <v>43124</v>
      </c>
      <c r="S42" s="12">
        <v>43124</v>
      </c>
      <c r="T42" s="12">
        <v>43396</v>
      </c>
      <c r="U42" s="10" t="s">
        <v>64</v>
      </c>
      <c r="V42" s="10" t="s">
        <v>65</v>
      </c>
      <c r="W42" s="10"/>
      <c r="X42" s="10"/>
      <c r="Y42" s="10"/>
      <c r="Z42" s="10" t="s">
        <v>35</v>
      </c>
      <c r="AA42" s="10" t="s">
        <v>268</v>
      </c>
      <c r="AB42" s="10"/>
      <c r="AC42" s="15"/>
      <c r="AD42" s="12"/>
      <c r="AE42" s="10"/>
      <c r="AG42" s="5" t="s">
        <v>981</v>
      </c>
    </row>
    <row r="43" spans="1:33" s="5" customFormat="1" ht="75" x14ac:dyDescent="0.25">
      <c r="A43" s="11">
        <v>42</v>
      </c>
      <c r="B43" s="12" t="s">
        <v>744</v>
      </c>
      <c r="C43" s="12">
        <v>43124</v>
      </c>
      <c r="D43" s="10" t="s">
        <v>175</v>
      </c>
      <c r="E43" s="13">
        <v>1093912024</v>
      </c>
      <c r="F43" s="41" t="s">
        <v>176</v>
      </c>
      <c r="G43" s="10" t="s">
        <v>30</v>
      </c>
      <c r="H43" s="10" t="s">
        <v>30</v>
      </c>
      <c r="I43" s="76">
        <v>13867920</v>
      </c>
      <c r="J43" s="14">
        <f t="shared" si="0"/>
        <v>13867920</v>
      </c>
      <c r="K43" s="76">
        <v>1260720</v>
      </c>
      <c r="L43" s="10">
        <v>13618</v>
      </c>
      <c r="M43" s="10">
        <v>21218</v>
      </c>
      <c r="N43" s="10" t="s">
        <v>177</v>
      </c>
      <c r="O43" s="10" t="s">
        <v>32</v>
      </c>
      <c r="P43" s="41" t="s">
        <v>510</v>
      </c>
      <c r="Q43" s="41" t="s">
        <v>631</v>
      </c>
      <c r="R43" s="63">
        <v>43125</v>
      </c>
      <c r="S43" s="12">
        <v>43125</v>
      </c>
      <c r="T43" s="12">
        <v>43458</v>
      </c>
      <c r="U43" s="10" t="s">
        <v>117</v>
      </c>
      <c r="V43" s="10" t="s">
        <v>108</v>
      </c>
      <c r="W43" s="10"/>
      <c r="X43" s="10"/>
      <c r="Y43" s="10"/>
      <c r="Z43" s="10" t="s">
        <v>35</v>
      </c>
      <c r="AA43" s="10" t="s">
        <v>269</v>
      </c>
      <c r="AB43" s="10"/>
      <c r="AC43" s="15" t="s">
        <v>367</v>
      </c>
      <c r="AD43" s="12">
        <v>43123</v>
      </c>
      <c r="AE43" s="10"/>
      <c r="AG43" s="5" t="s">
        <v>981</v>
      </c>
    </row>
    <row r="44" spans="1:33" s="5" customFormat="1" ht="60" x14ac:dyDescent="0.25">
      <c r="A44" s="11">
        <v>43</v>
      </c>
      <c r="B44" s="12" t="s">
        <v>745</v>
      </c>
      <c r="C44" s="12">
        <v>43124</v>
      </c>
      <c r="D44" s="10" t="s">
        <v>178</v>
      </c>
      <c r="E44" s="13">
        <v>88027607</v>
      </c>
      <c r="F44" s="41" t="s">
        <v>179</v>
      </c>
      <c r="G44" s="10" t="s">
        <v>30</v>
      </c>
      <c r="H44" s="10" t="s">
        <v>30</v>
      </c>
      <c r="I44" s="76">
        <v>13867920</v>
      </c>
      <c r="J44" s="14">
        <f t="shared" si="0"/>
        <v>13867920</v>
      </c>
      <c r="K44" s="76">
        <v>1260720</v>
      </c>
      <c r="L44" s="10">
        <v>123218</v>
      </c>
      <c r="M44" s="10">
        <v>21418</v>
      </c>
      <c r="N44" s="10" t="s">
        <v>177</v>
      </c>
      <c r="O44" s="10" t="s">
        <v>32</v>
      </c>
      <c r="P44" s="41" t="s">
        <v>510</v>
      </c>
      <c r="Q44" s="41" t="s">
        <v>632</v>
      </c>
      <c r="R44" s="63">
        <v>43125</v>
      </c>
      <c r="S44" s="12">
        <v>43125</v>
      </c>
      <c r="T44" s="12">
        <v>43458</v>
      </c>
      <c r="U44" s="10" t="s">
        <v>117</v>
      </c>
      <c r="V44" s="10" t="s">
        <v>108</v>
      </c>
      <c r="W44" s="10"/>
      <c r="X44" s="10"/>
      <c r="Y44" s="10"/>
      <c r="Z44" s="10" t="s">
        <v>35</v>
      </c>
      <c r="AA44" s="10" t="s">
        <v>270</v>
      </c>
      <c r="AB44" s="10"/>
      <c r="AC44" s="15" t="s">
        <v>369</v>
      </c>
      <c r="AD44" s="12">
        <v>43123</v>
      </c>
      <c r="AE44" s="10"/>
      <c r="AG44" s="5" t="s">
        <v>981</v>
      </c>
    </row>
    <row r="45" spans="1:33" s="5" customFormat="1" ht="90" x14ac:dyDescent="0.25">
      <c r="A45" s="11">
        <v>44</v>
      </c>
      <c r="B45" s="12" t="s">
        <v>746</v>
      </c>
      <c r="C45" s="12">
        <v>43124</v>
      </c>
      <c r="D45" s="10" t="s">
        <v>180</v>
      </c>
      <c r="E45" s="13">
        <v>1090396899</v>
      </c>
      <c r="F45" s="41" t="s">
        <v>181</v>
      </c>
      <c r="G45" s="10" t="s">
        <v>30</v>
      </c>
      <c r="H45" s="10" t="s">
        <v>30</v>
      </c>
      <c r="I45" s="76">
        <v>13867920</v>
      </c>
      <c r="J45" s="14">
        <f t="shared" si="0"/>
        <v>13867920</v>
      </c>
      <c r="K45" s="76">
        <v>1260720</v>
      </c>
      <c r="L45" s="10">
        <v>13518</v>
      </c>
      <c r="M45" s="10">
        <v>21318</v>
      </c>
      <c r="N45" s="10" t="s">
        <v>177</v>
      </c>
      <c r="O45" s="10" t="s">
        <v>32</v>
      </c>
      <c r="P45" s="41" t="s">
        <v>510</v>
      </c>
      <c r="Q45" s="41" t="s">
        <v>633</v>
      </c>
      <c r="R45" s="63">
        <v>43125</v>
      </c>
      <c r="S45" s="12">
        <v>43125</v>
      </c>
      <c r="T45" s="12">
        <v>43458</v>
      </c>
      <c r="U45" s="10" t="s">
        <v>117</v>
      </c>
      <c r="V45" s="10" t="s">
        <v>108</v>
      </c>
      <c r="W45" s="10"/>
      <c r="X45" s="10"/>
      <c r="Y45" s="10"/>
      <c r="Z45" s="10" t="s">
        <v>35</v>
      </c>
      <c r="AA45" s="10" t="s">
        <v>271</v>
      </c>
      <c r="AB45" s="10"/>
      <c r="AC45" s="15" t="s">
        <v>370</v>
      </c>
      <c r="AD45" s="12">
        <v>43123</v>
      </c>
      <c r="AE45" s="10"/>
      <c r="AG45" s="5" t="s">
        <v>981</v>
      </c>
    </row>
    <row r="46" spans="1:33" s="5" customFormat="1" ht="165" x14ac:dyDescent="0.25">
      <c r="A46" s="11">
        <v>45</v>
      </c>
      <c r="B46" s="12" t="s">
        <v>768</v>
      </c>
      <c r="C46" s="12">
        <v>43124</v>
      </c>
      <c r="D46" s="107" t="s">
        <v>182</v>
      </c>
      <c r="E46" s="13">
        <v>1098616163</v>
      </c>
      <c r="F46" s="41" t="s">
        <v>183</v>
      </c>
      <c r="G46" s="10" t="s">
        <v>30</v>
      </c>
      <c r="H46" s="10" t="s">
        <v>30</v>
      </c>
      <c r="I46" s="76">
        <v>55963116</v>
      </c>
      <c r="J46" s="14">
        <f t="shared" si="0"/>
        <v>55963116</v>
      </c>
      <c r="K46" s="76">
        <v>5087556</v>
      </c>
      <c r="L46" s="10">
        <v>10218</v>
      </c>
      <c r="M46" s="10">
        <v>21018</v>
      </c>
      <c r="N46" s="10" t="s">
        <v>68</v>
      </c>
      <c r="O46" s="10" t="s">
        <v>32</v>
      </c>
      <c r="P46" s="41" t="s">
        <v>510</v>
      </c>
      <c r="Q46" s="81" t="s">
        <v>515</v>
      </c>
      <c r="R46" s="63">
        <v>43124</v>
      </c>
      <c r="S46" s="12">
        <v>43124</v>
      </c>
      <c r="T46" s="12">
        <v>43457</v>
      </c>
      <c r="U46" s="10" t="s">
        <v>100</v>
      </c>
      <c r="V46" s="10" t="s">
        <v>34</v>
      </c>
      <c r="W46" s="10"/>
      <c r="X46" s="10"/>
      <c r="Y46" s="10"/>
      <c r="Z46" s="10" t="s">
        <v>35</v>
      </c>
      <c r="AA46" s="10" t="s">
        <v>272</v>
      </c>
      <c r="AB46" s="10"/>
      <c r="AC46" s="15"/>
      <c r="AD46" s="12"/>
      <c r="AE46" s="10"/>
      <c r="AG46" s="5" t="s">
        <v>986</v>
      </c>
    </row>
    <row r="47" spans="1:33" s="5" customFormat="1" ht="90" x14ac:dyDescent="0.25">
      <c r="A47" s="11">
        <v>46</v>
      </c>
      <c r="B47" s="12" t="s">
        <v>693</v>
      </c>
      <c r="C47" s="12">
        <v>43124</v>
      </c>
      <c r="D47" s="10" t="s">
        <v>184</v>
      </c>
      <c r="E47" s="13">
        <v>91297085</v>
      </c>
      <c r="F47" s="41" t="s">
        <v>185</v>
      </c>
      <c r="G47" s="10" t="s">
        <v>186</v>
      </c>
      <c r="H47" s="10" t="s">
        <v>186</v>
      </c>
      <c r="I47" s="76">
        <v>15626624</v>
      </c>
      <c r="J47" s="14">
        <f t="shared" si="0"/>
        <v>15626624</v>
      </c>
      <c r="K47" s="76">
        <v>1749249</v>
      </c>
      <c r="L47" s="10">
        <v>18518</v>
      </c>
      <c r="M47" s="10">
        <v>21118</v>
      </c>
      <c r="N47" s="10" t="s">
        <v>68</v>
      </c>
      <c r="O47" s="10" t="s">
        <v>32</v>
      </c>
      <c r="P47" s="41" t="s">
        <v>510</v>
      </c>
      <c r="Q47" s="41" t="s">
        <v>802</v>
      </c>
      <c r="R47" s="63">
        <v>43125</v>
      </c>
      <c r="S47" s="12">
        <v>43125</v>
      </c>
      <c r="T47" s="12">
        <v>43395</v>
      </c>
      <c r="U47" s="10" t="s">
        <v>64</v>
      </c>
      <c r="V47" s="10" t="s">
        <v>65</v>
      </c>
      <c r="W47" s="10"/>
      <c r="X47" s="10"/>
      <c r="Y47" s="10"/>
      <c r="Z47" s="10" t="s">
        <v>35</v>
      </c>
      <c r="AA47" s="10" t="s">
        <v>273</v>
      </c>
      <c r="AB47" s="10"/>
      <c r="AC47" s="15"/>
      <c r="AD47" s="12"/>
      <c r="AE47" s="10"/>
      <c r="AG47" s="5" t="s">
        <v>981</v>
      </c>
    </row>
    <row r="48" spans="1:33" s="5" customFormat="1" ht="105" x14ac:dyDescent="0.25">
      <c r="A48" s="11">
        <v>47</v>
      </c>
      <c r="B48" s="12" t="s">
        <v>706</v>
      </c>
      <c r="C48" s="12">
        <v>43124</v>
      </c>
      <c r="D48" s="107" t="s">
        <v>187</v>
      </c>
      <c r="E48" s="13">
        <v>1098436613</v>
      </c>
      <c r="F48" s="41" t="s">
        <v>397</v>
      </c>
      <c r="G48" s="10" t="s">
        <v>30</v>
      </c>
      <c r="H48" s="10" t="s">
        <v>30</v>
      </c>
      <c r="I48" s="76">
        <v>13867920</v>
      </c>
      <c r="J48" s="14">
        <f t="shared" si="0"/>
        <v>13867920</v>
      </c>
      <c r="K48" s="76">
        <v>1260720</v>
      </c>
      <c r="L48" s="10">
        <v>18618</v>
      </c>
      <c r="M48" s="10">
        <v>22318</v>
      </c>
      <c r="N48" s="10" t="s">
        <v>130</v>
      </c>
      <c r="O48" s="10" t="s">
        <v>32</v>
      </c>
      <c r="P48" s="41" t="s">
        <v>510</v>
      </c>
      <c r="Q48" s="41" t="s">
        <v>582</v>
      </c>
      <c r="R48" s="63">
        <v>43125</v>
      </c>
      <c r="S48" s="12">
        <v>43125</v>
      </c>
      <c r="T48" s="12">
        <v>43458</v>
      </c>
      <c r="U48" s="10" t="s">
        <v>125</v>
      </c>
      <c r="V48" s="10" t="s">
        <v>126</v>
      </c>
      <c r="W48" s="10"/>
      <c r="X48" s="10"/>
      <c r="Y48" s="10"/>
      <c r="Z48" s="10" t="s">
        <v>35</v>
      </c>
      <c r="AA48" s="10" t="s">
        <v>274</v>
      </c>
      <c r="AB48" s="10"/>
      <c r="AC48" s="15" t="s">
        <v>470</v>
      </c>
      <c r="AD48" s="12"/>
      <c r="AE48" s="10"/>
      <c r="AG48" s="5" t="s">
        <v>979</v>
      </c>
    </row>
    <row r="49" spans="1:33" s="5" customFormat="1" ht="75" x14ac:dyDescent="0.25">
      <c r="A49" s="11">
        <v>48</v>
      </c>
      <c r="B49" s="12" t="s">
        <v>698</v>
      </c>
      <c r="C49" s="12">
        <v>43124</v>
      </c>
      <c r="D49" s="139" t="s">
        <v>398</v>
      </c>
      <c r="E49" s="13">
        <v>1016044315</v>
      </c>
      <c r="F49" s="41" t="s">
        <v>444</v>
      </c>
      <c r="G49" s="10" t="s">
        <v>30</v>
      </c>
      <c r="H49" s="10" t="s">
        <v>30</v>
      </c>
      <c r="I49" s="76">
        <v>19241739</v>
      </c>
      <c r="J49" s="14">
        <f t="shared" si="0"/>
        <v>19241739</v>
      </c>
      <c r="K49" s="76">
        <v>1749249</v>
      </c>
      <c r="L49" s="10">
        <v>14418</v>
      </c>
      <c r="M49" s="10">
        <v>21718</v>
      </c>
      <c r="N49" s="10" t="s">
        <v>68</v>
      </c>
      <c r="O49" s="10" t="s">
        <v>32</v>
      </c>
      <c r="P49" s="41" t="s">
        <v>540</v>
      </c>
      <c r="Q49" s="41">
        <v>2885644</v>
      </c>
      <c r="R49" s="63">
        <v>43125</v>
      </c>
      <c r="S49" s="12">
        <v>43125</v>
      </c>
      <c r="T49" s="12">
        <v>43458</v>
      </c>
      <c r="U49" s="10" t="s">
        <v>348</v>
      </c>
      <c r="V49" s="10" t="s">
        <v>349</v>
      </c>
      <c r="W49" s="10"/>
      <c r="X49" s="10"/>
      <c r="Y49" s="10"/>
      <c r="Z49" s="10" t="s">
        <v>35</v>
      </c>
      <c r="AA49" s="10" t="s">
        <v>275</v>
      </c>
      <c r="AB49" s="10"/>
      <c r="AC49" s="15" t="s">
        <v>526</v>
      </c>
      <c r="AD49" s="12">
        <v>43124</v>
      </c>
      <c r="AE49" s="10"/>
      <c r="AG49" s="5" t="s">
        <v>981</v>
      </c>
    </row>
    <row r="50" spans="1:33" s="5" customFormat="1" ht="60" x14ac:dyDescent="0.25">
      <c r="A50" s="11">
        <v>49</v>
      </c>
      <c r="B50" s="12" t="s">
        <v>699</v>
      </c>
      <c r="C50" s="12">
        <v>43124</v>
      </c>
      <c r="D50" s="107" t="s">
        <v>188</v>
      </c>
      <c r="E50" s="13">
        <v>1022364543</v>
      </c>
      <c r="F50" s="41" t="s">
        <v>445</v>
      </c>
      <c r="G50" s="10" t="s">
        <v>30</v>
      </c>
      <c r="H50" s="10" t="s">
        <v>30</v>
      </c>
      <c r="I50" s="76">
        <v>32730984</v>
      </c>
      <c r="J50" s="14">
        <f t="shared" si="0"/>
        <v>32730984</v>
      </c>
      <c r="K50" s="76">
        <v>2975544</v>
      </c>
      <c r="L50" s="10">
        <v>12318</v>
      </c>
      <c r="M50" s="10">
        <v>21518</v>
      </c>
      <c r="N50" s="10" t="s">
        <v>130</v>
      </c>
      <c r="O50" s="10" t="s">
        <v>32</v>
      </c>
      <c r="P50" s="41" t="s">
        <v>540</v>
      </c>
      <c r="Q50" s="41">
        <v>2885390</v>
      </c>
      <c r="R50" s="63">
        <v>43125</v>
      </c>
      <c r="S50" s="12">
        <v>43125</v>
      </c>
      <c r="T50" s="12">
        <v>43458</v>
      </c>
      <c r="U50" s="10" t="s">
        <v>348</v>
      </c>
      <c r="V50" s="10" t="s">
        <v>349</v>
      </c>
      <c r="W50" s="10"/>
      <c r="X50" s="10"/>
      <c r="Y50" s="10"/>
      <c r="Z50" s="10" t="s">
        <v>35</v>
      </c>
      <c r="AA50" s="10" t="s">
        <v>276</v>
      </c>
      <c r="AB50" s="10"/>
      <c r="AC50" s="15" t="s">
        <v>527</v>
      </c>
      <c r="AD50" s="12">
        <v>43124</v>
      </c>
      <c r="AE50" s="10"/>
      <c r="AG50" s="5" t="s">
        <v>981</v>
      </c>
    </row>
    <row r="51" spans="1:33" s="5" customFormat="1" ht="105" x14ac:dyDescent="0.25">
      <c r="A51" s="11">
        <v>50</v>
      </c>
      <c r="B51" s="12" t="s">
        <v>769</v>
      </c>
      <c r="C51" s="12">
        <v>43124</v>
      </c>
      <c r="D51" s="10" t="s">
        <v>189</v>
      </c>
      <c r="E51" s="13">
        <v>91535404</v>
      </c>
      <c r="F51" s="41" t="s">
        <v>191</v>
      </c>
      <c r="G51" s="10" t="s">
        <v>190</v>
      </c>
      <c r="H51" s="10" t="s">
        <v>1265</v>
      </c>
      <c r="I51" s="76">
        <v>18860371</v>
      </c>
      <c r="J51" s="14">
        <f t="shared" si="0"/>
        <v>22258011</v>
      </c>
      <c r="K51" s="76">
        <v>2080188</v>
      </c>
      <c r="L51" s="10" t="s">
        <v>1266</v>
      </c>
      <c r="M51" s="10">
        <v>21618</v>
      </c>
      <c r="N51" s="10" t="s">
        <v>31</v>
      </c>
      <c r="O51" s="10" t="s">
        <v>32</v>
      </c>
      <c r="P51" s="41" t="s">
        <v>510</v>
      </c>
      <c r="Q51" s="41" t="s">
        <v>591</v>
      </c>
      <c r="R51" s="63">
        <v>43125</v>
      </c>
      <c r="S51" s="12">
        <v>43125</v>
      </c>
      <c r="T51" s="12">
        <v>43449</v>
      </c>
      <c r="U51" s="10" t="s">
        <v>54</v>
      </c>
      <c r="V51" s="10" t="s">
        <v>34</v>
      </c>
      <c r="W51" s="10" t="s">
        <v>1263</v>
      </c>
      <c r="X51" s="145">
        <v>3397640</v>
      </c>
      <c r="Y51" s="10" t="s">
        <v>1264</v>
      </c>
      <c r="Z51" s="10" t="s">
        <v>35</v>
      </c>
      <c r="AA51" s="10" t="s">
        <v>277</v>
      </c>
      <c r="AB51" s="10"/>
      <c r="AC51" s="15"/>
      <c r="AD51" s="12"/>
      <c r="AE51" s="10"/>
    </row>
    <row r="52" spans="1:33" s="5" customFormat="1" ht="90" x14ac:dyDescent="0.25">
      <c r="A52" s="11">
        <v>51</v>
      </c>
      <c r="B52" s="12" t="s">
        <v>680</v>
      </c>
      <c r="C52" s="12">
        <v>43124</v>
      </c>
      <c r="D52" s="10" t="s">
        <v>249</v>
      </c>
      <c r="E52" s="13">
        <v>13251226</v>
      </c>
      <c r="F52" s="41" t="s">
        <v>429</v>
      </c>
      <c r="G52" s="10" t="s">
        <v>30</v>
      </c>
      <c r="H52" s="10" t="s">
        <v>30</v>
      </c>
      <c r="I52" s="76">
        <v>13867920</v>
      </c>
      <c r="J52" s="14">
        <f t="shared" si="0"/>
        <v>13867920</v>
      </c>
      <c r="K52" s="76">
        <v>1260720</v>
      </c>
      <c r="L52" s="10">
        <v>19718</v>
      </c>
      <c r="M52" s="10">
        <v>25418</v>
      </c>
      <c r="N52" s="10" t="s">
        <v>68</v>
      </c>
      <c r="O52" s="10" t="s">
        <v>32</v>
      </c>
      <c r="P52" s="41" t="s">
        <v>510</v>
      </c>
      <c r="Q52" s="41" t="s">
        <v>585</v>
      </c>
      <c r="R52" s="82">
        <v>43126</v>
      </c>
      <c r="S52" s="12">
        <v>43126</v>
      </c>
      <c r="T52" s="12">
        <v>43459</v>
      </c>
      <c r="U52" s="10" t="s">
        <v>112</v>
      </c>
      <c r="V52" s="10" t="s">
        <v>107</v>
      </c>
      <c r="W52" s="10"/>
      <c r="X52" s="10"/>
      <c r="Y52" s="10"/>
      <c r="Z52" s="10" t="s">
        <v>35</v>
      </c>
      <c r="AA52" s="10" t="s">
        <v>278</v>
      </c>
      <c r="AB52" s="10"/>
      <c r="AC52" s="15"/>
      <c r="AD52" s="12"/>
      <c r="AE52" s="10"/>
    </row>
    <row r="53" spans="1:33" s="5" customFormat="1" ht="75" x14ac:dyDescent="0.25">
      <c r="A53" s="11">
        <v>52</v>
      </c>
      <c r="B53" s="12" t="s">
        <v>712</v>
      </c>
      <c r="C53" s="12">
        <v>43125</v>
      </c>
      <c r="D53" s="107" t="s">
        <v>193</v>
      </c>
      <c r="E53" s="13">
        <v>5722852</v>
      </c>
      <c r="F53" s="41" t="s">
        <v>192</v>
      </c>
      <c r="G53" s="10" t="s">
        <v>194</v>
      </c>
      <c r="H53" s="10" t="s">
        <v>194</v>
      </c>
      <c r="I53" s="76">
        <v>18833581</v>
      </c>
      <c r="J53" s="14">
        <f t="shared" si="0"/>
        <v>18833581</v>
      </c>
      <c r="K53" s="76">
        <v>1749249</v>
      </c>
      <c r="L53" s="10">
        <v>9618</v>
      </c>
      <c r="M53" s="10">
        <v>24118</v>
      </c>
      <c r="N53" s="10" t="s">
        <v>31</v>
      </c>
      <c r="O53" s="10" t="s">
        <v>32</v>
      </c>
      <c r="P53" s="41" t="s">
        <v>540</v>
      </c>
      <c r="Q53" s="41">
        <v>2886063</v>
      </c>
      <c r="R53" s="82">
        <v>43125</v>
      </c>
      <c r="S53" s="12">
        <v>43125</v>
      </c>
      <c r="T53" s="12">
        <v>43451</v>
      </c>
      <c r="U53" s="10" t="s">
        <v>345</v>
      </c>
      <c r="V53" s="10" t="s">
        <v>346</v>
      </c>
      <c r="W53" s="10" t="s">
        <v>1251</v>
      </c>
      <c r="X53" s="10"/>
      <c r="Y53" s="10"/>
      <c r="Z53" s="10" t="s">
        <v>35</v>
      </c>
      <c r="AA53" s="10" t="s">
        <v>279</v>
      </c>
      <c r="AB53" s="10"/>
      <c r="AC53" s="15" t="s">
        <v>987</v>
      </c>
      <c r="AD53" s="12"/>
      <c r="AE53" s="10"/>
    </row>
    <row r="54" spans="1:33" s="5" customFormat="1" ht="60" x14ac:dyDescent="0.25">
      <c r="A54" s="11">
        <v>53</v>
      </c>
      <c r="B54" s="12" t="s">
        <v>667</v>
      </c>
      <c r="C54" s="12">
        <v>43125</v>
      </c>
      <c r="D54" s="107" t="s">
        <v>195</v>
      </c>
      <c r="E54" s="13">
        <v>1049611821</v>
      </c>
      <c r="F54" s="41" t="s">
        <v>196</v>
      </c>
      <c r="G54" s="10" t="s">
        <v>30</v>
      </c>
      <c r="H54" s="10" t="s">
        <v>30</v>
      </c>
      <c r="I54" s="76">
        <v>19241739</v>
      </c>
      <c r="J54" s="14">
        <f t="shared" si="0"/>
        <v>19241739</v>
      </c>
      <c r="K54" s="76">
        <v>1749249</v>
      </c>
      <c r="L54" s="10">
        <v>8118</v>
      </c>
      <c r="M54" s="10">
        <v>23618</v>
      </c>
      <c r="N54" s="10" t="s">
        <v>31</v>
      </c>
      <c r="O54" s="10" t="s">
        <v>32</v>
      </c>
      <c r="P54" s="41" t="s">
        <v>510</v>
      </c>
      <c r="Q54" s="41" t="s">
        <v>581</v>
      </c>
      <c r="R54" s="63">
        <v>43125</v>
      </c>
      <c r="S54" s="12">
        <v>43125</v>
      </c>
      <c r="T54" s="12">
        <v>43458</v>
      </c>
      <c r="U54" s="10" t="s">
        <v>842</v>
      </c>
      <c r="V54" s="10" t="s">
        <v>347</v>
      </c>
      <c r="W54" s="10"/>
      <c r="X54" s="10"/>
      <c r="Y54" s="10"/>
      <c r="Z54" s="10" t="s">
        <v>35</v>
      </c>
      <c r="AA54" s="10" t="s">
        <v>280</v>
      </c>
      <c r="AB54" s="10"/>
      <c r="AC54" s="15"/>
      <c r="AD54" s="12"/>
      <c r="AE54" s="10"/>
      <c r="AG54" s="5" t="s">
        <v>978</v>
      </c>
    </row>
    <row r="55" spans="1:33" s="5" customFormat="1" ht="60" x14ac:dyDescent="0.25">
      <c r="A55" s="11">
        <v>54</v>
      </c>
      <c r="B55" s="12" t="s">
        <v>713</v>
      </c>
      <c r="C55" s="12">
        <v>43125</v>
      </c>
      <c r="D55" s="107" t="s">
        <v>197</v>
      </c>
      <c r="E55" s="13">
        <v>1091594074</v>
      </c>
      <c r="F55" s="41" t="s">
        <v>198</v>
      </c>
      <c r="G55" s="10" t="s">
        <v>30</v>
      </c>
      <c r="H55" s="10" t="s">
        <v>30</v>
      </c>
      <c r="I55" s="76">
        <v>13867920</v>
      </c>
      <c r="J55" s="14">
        <f t="shared" si="0"/>
        <v>13867920</v>
      </c>
      <c r="K55" s="76">
        <v>1260720</v>
      </c>
      <c r="L55" s="10">
        <v>11018</v>
      </c>
      <c r="M55" s="10">
        <v>23518</v>
      </c>
      <c r="N55" s="10" t="s">
        <v>68</v>
      </c>
      <c r="O55" s="10" t="s">
        <v>32</v>
      </c>
      <c r="P55" s="41" t="s">
        <v>540</v>
      </c>
      <c r="Q55" s="41">
        <v>2886097</v>
      </c>
      <c r="R55" s="63">
        <v>43125</v>
      </c>
      <c r="S55" s="12">
        <v>43125</v>
      </c>
      <c r="T55" s="12">
        <v>43458</v>
      </c>
      <c r="U55" s="10" t="s">
        <v>345</v>
      </c>
      <c r="V55" s="10" t="s">
        <v>346</v>
      </c>
      <c r="W55" s="10"/>
      <c r="X55" s="10"/>
      <c r="Y55" s="10"/>
      <c r="Z55" s="10" t="s">
        <v>35</v>
      </c>
      <c r="AA55" s="10" t="s">
        <v>281</v>
      </c>
      <c r="AB55" s="10"/>
      <c r="AC55" s="15"/>
      <c r="AD55" s="12"/>
      <c r="AE55" s="10"/>
    </row>
    <row r="56" spans="1:33" s="5" customFormat="1" ht="60" x14ac:dyDescent="0.25">
      <c r="A56" s="11">
        <v>55</v>
      </c>
      <c r="B56" s="12" t="s">
        <v>694</v>
      </c>
      <c r="C56" s="12">
        <v>43125</v>
      </c>
      <c r="D56" s="10" t="s">
        <v>199</v>
      </c>
      <c r="E56" s="13">
        <v>13776590</v>
      </c>
      <c r="F56" s="41" t="s">
        <v>200</v>
      </c>
      <c r="G56" s="10" t="s">
        <v>30</v>
      </c>
      <c r="H56" s="10" t="s">
        <v>30</v>
      </c>
      <c r="I56" s="76">
        <v>15636082</v>
      </c>
      <c r="J56" s="14">
        <f t="shared" si="0"/>
        <v>15636082</v>
      </c>
      <c r="K56" s="76">
        <v>1421462</v>
      </c>
      <c r="L56" s="10">
        <v>15818</v>
      </c>
      <c r="M56" s="10">
        <v>23118</v>
      </c>
      <c r="N56" s="10" t="s">
        <v>68</v>
      </c>
      <c r="O56" s="10" t="s">
        <v>32</v>
      </c>
      <c r="P56" s="41" t="s">
        <v>510</v>
      </c>
      <c r="Q56" s="41" t="s">
        <v>564</v>
      </c>
      <c r="R56" s="63">
        <v>43125</v>
      </c>
      <c r="S56" s="12">
        <v>43125</v>
      </c>
      <c r="T56" s="12">
        <v>43458</v>
      </c>
      <c r="U56" s="10" t="s">
        <v>64</v>
      </c>
      <c r="V56" s="10" t="s">
        <v>65</v>
      </c>
      <c r="W56" s="10"/>
      <c r="X56" s="10"/>
      <c r="Y56" s="10"/>
      <c r="Z56" s="10" t="s">
        <v>35</v>
      </c>
      <c r="AA56" s="10" t="s">
        <v>282</v>
      </c>
      <c r="AB56" s="10"/>
      <c r="AC56" s="15" t="s">
        <v>563</v>
      </c>
      <c r="AD56" s="12">
        <v>43124</v>
      </c>
      <c r="AE56" s="10"/>
      <c r="AG56" s="5" t="s">
        <v>981</v>
      </c>
    </row>
    <row r="57" spans="1:33" s="5" customFormat="1" ht="84" customHeight="1" x14ac:dyDescent="0.25">
      <c r="A57" s="11">
        <v>56</v>
      </c>
      <c r="B57" s="12" t="s">
        <v>695</v>
      </c>
      <c r="C57" s="12">
        <v>43125</v>
      </c>
      <c r="D57" s="10" t="s">
        <v>201</v>
      </c>
      <c r="E57" s="13">
        <v>91046240</v>
      </c>
      <c r="F57" s="41" t="s">
        <v>202</v>
      </c>
      <c r="G57" s="10" t="s">
        <v>30</v>
      </c>
      <c r="H57" s="10" t="s">
        <v>30</v>
      </c>
      <c r="I57" s="76">
        <v>15636082</v>
      </c>
      <c r="J57" s="14">
        <f t="shared" si="0"/>
        <v>15636082</v>
      </c>
      <c r="K57" s="76">
        <v>1421462</v>
      </c>
      <c r="L57" s="10">
        <v>16018</v>
      </c>
      <c r="M57" s="10">
        <v>24418</v>
      </c>
      <c r="N57" s="10" t="s">
        <v>68</v>
      </c>
      <c r="O57" s="10" t="s">
        <v>32</v>
      </c>
      <c r="P57" s="41" t="s">
        <v>510</v>
      </c>
      <c r="Q57" s="41" t="s">
        <v>803</v>
      </c>
      <c r="R57" s="63">
        <v>43125</v>
      </c>
      <c r="S57" s="12">
        <v>43125</v>
      </c>
      <c r="T57" s="12">
        <v>43458</v>
      </c>
      <c r="U57" s="10" t="s">
        <v>64</v>
      </c>
      <c r="V57" s="10" t="s">
        <v>65</v>
      </c>
      <c r="W57" s="10"/>
      <c r="X57" s="10"/>
      <c r="Y57" s="10"/>
      <c r="Z57" s="10" t="s">
        <v>35</v>
      </c>
      <c r="AA57" s="10" t="s">
        <v>283</v>
      </c>
      <c r="AB57" s="10"/>
      <c r="AC57" s="15"/>
      <c r="AD57" s="12"/>
      <c r="AE57" s="10"/>
      <c r="AG57" s="5" t="s">
        <v>981</v>
      </c>
    </row>
    <row r="58" spans="1:33" s="5" customFormat="1" ht="135" x14ac:dyDescent="0.25">
      <c r="A58" s="108">
        <v>57</v>
      </c>
      <c r="B58" s="109" t="s">
        <v>696</v>
      </c>
      <c r="C58" s="109">
        <v>43125</v>
      </c>
      <c r="D58" s="52" t="s">
        <v>204</v>
      </c>
      <c r="E58" s="110">
        <v>1013606847</v>
      </c>
      <c r="F58" s="52" t="s">
        <v>203</v>
      </c>
      <c r="G58" s="52" t="s">
        <v>30</v>
      </c>
      <c r="H58" s="52" t="s">
        <v>30</v>
      </c>
      <c r="I58" s="78">
        <v>39940956</v>
      </c>
      <c r="J58" s="40">
        <f t="shared" si="0"/>
        <v>39940956</v>
      </c>
      <c r="K58" s="78">
        <v>3630996</v>
      </c>
      <c r="L58" s="52">
        <v>17318</v>
      </c>
      <c r="M58" s="52">
        <v>24918</v>
      </c>
      <c r="N58" s="52" t="s">
        <v>130</v>
      </c>
      <c r="O58" s="52" t="s">
        <v>32</v>
      </c>
      <c r="P58" s="52" t="s">
        <v>510</v>
      </c>
      <c r="Q58" s="52" t="s">
        <v>634</v>
      </c>
      <c r="R58" s="63">
        <v>43125</v>
      </c>
      <c r="S58" s="109">
        <v>43125</v>
      </c>
      <c r="T58" s="109">
        <v>43464</v>
      </c>
      <c r="U58" s="52" t="s">
        <v>64</v>
      </c>
      <c r="V58" s="52" t="s">
        <v>65</v>
      </c>
      <c r="W58" s="52"/>
      <c r="X58" s="52"/>
      <c r="Y58" s="52"/>
      <c r="Z58" s="52" t="s">
        <v>35</v>
      </c>
      <c r="AA58" s="52" t="s">
        <v>284</v>
      </c>
      <c r="AB58" s="108" t="s">
        <v>1003</v>
      </c>
      <c r="AC58" s="111"/>
      <c r="AD58" s="109"/>
      <c r="AE58" s="52"/>
      <c r="AG58" s="5" t="s">
        <v>981</v>
      </c>
    </row>
    <row r="59" spans="1:33" s="5" customFormat="1" ht="120" x14ac:dyDescent="0.25">
      <c r="A59" s="11">
        <v>58</v>
      </c>
      <c r="B59" s="12" t="s">
        <v>747</v>
      </c>
      <c r="C59" s="12">
        <v>43125</v>
      </c>
      <c r="D59" s="50" t="s">
        <v>205</v>
      </c>
      <c r="E59" s="51">
        <v>5435097</v>
      </c>
      <c r="F59" s="52" t="s">
        <v>371</v>
      </c>
      <c r="G59" s="50" t="s">
        <v>372</v>
      </c>
      <c r="H59" s="50" t="s">
        <v>372</v>
      </c>
      <c r="I59" s="78">
        <v>36853396</v>
      </c>
      <c r="J59" s="40">
        <f t="shared" si="0"/>
        <v>36853396</v>
      </c>
      <c r="K59" s="76">
        <v>3360492</v>
      </c>
      <c r="L59" s="10">
        <v>13718</v>
      </c>
      <c r="M59" s="10">
        <v>22418</v>
      </c>
      <c r="N59" s="10" t="s">
        <v>177</v>
      </c>
      <c r="O59" s="10" t="s">
        <v>32</v>
      </c>
      <c r="P59" s="41" t="s">
        <v>510</v>
      </c>
      <c r="Q59" s="41" t="s">
        <v>789</v>
      </c>
      <c r="R59" s="63">
        <v>43125</v>
      </c>
      <c r="S59" s="12">
        <v>43125</v>
      </c>
      <c r="T59" s="12">
        <v>43458</v>
      </c>
      <c r="U59" s="10" t="s">
        <v>117</v>
      </c>
      <c r="V59" s="10" t="s">
        <v>108</v>
      </c>
      <c r="W59" s="10"/>
      <c r="X59" s="10"/>
      <c r="Y59" s="10"/>
      <c r="Z59" s="10" t="s">
        <v>35</v>
      </c>
      <c r="AA59" s="10" t="s">
        <v>285</v>
      </c>
      <c r="AB59" s="10"/>
      <c r="AC59" s="15" t="s">
        <v>373</v>
      </c>
      <c r="AD59" s="12">
        <v>43124</v>
      </c>
      <c r="AE59" s="10"/>
      <c r="AG59" s="5" t="s">
        <v>981</v>
      </c>
    </row>
    <row r="60" spans="1:33" s="5" customFormat="1" ht="75" x14ac:dyDescent="0.25">
      <c r="A60" s="11">
        <v>59</v>
      </c>
      <c r="B60" s="12" t="s">
        <v>748</v>
      </c>
      <c r="C60" s="12">
        <v>43125</v>
      </c>
      <c r="D60" s="42" t="s">
        <v>206</v>
      </c>
      <c r="E60" s="51">
        <v>91260170</v>
      </c>
      <c r="F60" s="52" t="s">
        <v>433</v>
      </c>
      <c r="G60" s="50" t="s">
        <v>30</v>
      </c>
      <c r="H60" s="50" t="s">
        <v>30</v>
      </c>
      <c r="I60" s="78">
        <v>13867920</v>
      </c>
      <c r="J60" s="40">
        <f t="shared" si="0"/>
        <v>13867920</v>
      </c>
      <c r="K60" s="76">
        <v>1260720</v>
      </c>
      <c r="L60" s="10">
        <v>13418</v>
      </c>
      <c r="M60" s="10">
        <v>23018</v>
      </c>
      <c r="N60" s="10" t="s">
        <v>177</v>
      </c>
      <c r="O60" s="10" t="s">
        <v>32</v>
      </c>
      <c r="P60" s="41" t="s">
        <v>510</v>
      </c>
      <c r="Q60" s="41" t="s">
        <v>788</v>
      </c>
      <c r="R60" s="63">
        <v>43125</v>
      </c>
      <c r="S60" s="12">
        <v>43125</v>
      </c>
      <c r="T60" s="12">
        <v>43458</v>
      </c>
      <c r="U60" s="10" t="s">
        <v>117</v>
      </c>
      <c r="V60" s="10" t="s">
        <v>108</v>
      </c>
      <c r="W60" s="10"/>
      <c r="X60" s="10"/>
      <c r="Y60" s="10"/>
      <c r="Z60" s="10" t="s">
        <v>35</v>
      </c>
      <c r="AA60" s="10" t="s">
        <v>286</v>
      </c>
      <c r="AB60" s="10"/>
      <c r="AC60" s="15" t="s">
        <v>374</v>
      </c>
      <c r="AD60" s="12">
        <v>43123</v>
      </c>
      <c r="AE60" s="10"/>
      <c r="AG60" s="5" t="s">
        <v>981</v>
      </c>
    </row>
    <row r="61" spans="1:33" s="5" customFormat="1" ht="60" x14ac:dyDescent="0.25">
      <c r="A61" s="11">
        <v>60</v>
      </c>
      <c r="B61" s="12" t="s">
        <v>749</v>
      </c>
      <c r="C61" s="12">
        <v>43125</v>
      </c>
      <c r="D61" s="42" t="s">
        <v>207</v>
      </c>
      <c r="E61" s="51">
        <v>88177166</v>
      </c>
      <c r="F61" s="52" t="s">
        <v>434</v>
      </c>
      <c r="G61" s="50" t="s">
        <v>30</v>
      </c>
      <c r="H61" s="50" t="s">
        <v>30</v>
      </c>
      <c r="I61" s="78">
        <v>13867920</v>
      </c>
      <c r="J61" s="40">
        <f t="shared" si="0"/>
        <v>13867920</v>
      </c>
      <c r="K61" s="76">
        <v>1260720</v>
      </c>
      <c r="L61" s="10">
        <v>13118</v>
      </c>
      <c r="M61" s="10">
        <v>22518</v>
      </c>
      <c r="N61" s="10" t="s">
        <v>177</v>
      </c>
      <c r="O61" s="10" t="s">
        <v>32</v>
      </c>
      <c r="P61" s="41" t="s">
        <v>510</v>
      </c>
      <c r="Q61" s="41" t="s">
        <v>598</v>
      </c>
      <c r="R61" s="63">
        <v>43125</v>
      </c>
      <c r="S61" s="12">
        <v>43125</v>
      </c>
      <c r="T61" s="12">
        <v>43458</v>
      </c>
      <c r="U61" s="10" t="s">
        <v>117</v>
      </c>
      <c r="V61" s="10" t="s">
        <v>108</v>
      </c>
      <c r="W61" s="10"/>
      <c r="X61" s="10"/>
      <c r="Y61" s="10"/>
      <c r="Z61" s="10" t="s">
        <v>35</v>
      </c>
      <c r="AA61" s="10" t="s">
        <v>287</v>
      </c>
      <c r="AB61" s="10"/>
      <c r="AC61" s="15" t="s">
        <v>375</v>
      </c>
      <c r="AD61" s="12">
        <v>43123</v>
      </c>
      <c r="AE61" s="10"/>
      <c r="AG61" s="5" t="s">
        <v>981</v>
      </c>
    </row>
    <row r="62" spans="1:33" s="5" customFormat="1" ht="60" x14ac:dyDescent="0.25">
      <c r="A62" s="11">
        <v>61</v>
      </c>
      <c r="B62" s="12" t="s">
        <v>750</v>
      </c>
      <c r="C62" s="12">
        <v>43125</v>
      </c>
      <c r="D62" s="42" t="s">
        <v>208</v>
      </c>
      <c r="E62" s="51">
        <v>88025417</v>
      </c>
      <c r="F62" s="52" t="s">
        <v>435</v>
      </c>
      <c r="G62" s="50" t="s">
        <v>30</v>
      </c>
      <c r="H62" s="50" t="s">
        <v>30</v>
      </c>
      <c r="I62" s="78">
        <v>13867920</v>
      </c>
      <c r="J62" s="40">
        <f t="shared" si="0"/>
        <v>13867920</v>
      </c>
      <c r="K62" s="76">
        <v>1260720</v>
      </c>
      <c r="L62" s="10">
        <v>13318</v>
      </c>
      <c r="M62" s="10">
        <v>22618</v>
      </c>
      <c r="N62" s="10" t="s">
        <v>177</v>
      </c>
      <c r="O62" s="10" t="s">
        <v>32</v>
      </c>
      <c r="P62" s="41" t="s">
        <v>510</v>
      </c>
      <c r="Q62" s="41" t="s">
        <v>611</v>
      </c>
      <c r="R62" s="63">
        <v>43125</v>
      </c>
      <c r="S62" s="12">
        <v>43125</v>
      </c>
      <c r="T62" s="12">
        <v>43458</v>
      </c>
      <c r="U62" s="10" t="s">
        <v>117</v>
      </c>
      <c r="V62" s="10" t="s">
        <v>108</v>
      </c>
      <c r="W62" s="10"/>
      <c r="X62" s="10"/>
      <c r="Y62" s="10"/>
      <c r="Z62" s="10" t="s">
        <v>35</v>
      </c>
      <c r="AA62" s="10" t="s">
        <v>288</v>
      </c>
      <c r="AB62" s="10"/>
      <c r="AC62" s="15" t="s">
        <v>376</v>
      </c>
      <c r="AD62" s="12">
        <v>43123</v>
      </c>
      <c r="AE62" s="10"/>
      <c r="AG62" s="5" t="s">
        <v>981</v>
      </c>
    </row>
    <row r="63" spans="1:33" s="5" customFormat="1" ht="60" x14ac:dyDescent="0.25">
      <c r="A63" s="11">
        <v>62</v>
      </c>
      <c r="B63" s="12" t="s">
        <v>700</v>
      </c>
      <c r="C63" s="12">
        <v>43125</v>
      </c>
      <c r="D63" s="140" t="s">
        <v>209</v>
      </c>
      <c r="E63" s="51">
        <v>1033711558</v>
      </c>
      <c r="F63" s="52" t="s">
        <v>446</v>
      </c>
      <c r="G63" s="50" t="s">
        <v>30</v>
      </c>
      <c r="H63" s="50" t="s">
        <v>30</v>
      </c>
      <c r="I63" s="78">
        <v>22882068</v>
      </c>
      <c r="J63" s="40">
        <f t="shared" si="0"/>
        <v>22882068</v>
      </c>
      <c r="K63" s="76">
        <v>2080188</v>
      </c>
      <c r="L63" s="10">
        <v>16718</v>
      </c>
      <c r="M63" s="10">
        <v>22818</v>
      </c>
      <c r="N63" s="10" t="s">
        <v>99</v>
      </c>
      <c r="O63" s="10" t="s">
        <v>32</v>
      </c>
      <c r="P63" s="41" t="s">
        <v>509</v>
      </c>
      <c r="Q63" s="41" t="s">
        <v>659</v>
      </c>
      <c r="R63" s="82">
        <v>43125</v>
      </c>
      <c r="S63" s="12">
        <v>43125</v>
      </c>
      <c r="T63" s="12">
        <v>43458</v>
      </c>
      <c r="U63" s="10" t="s">
        <v>348</v>
      </c>
      <c r="V63" s="10" t="s">
        <v>349</v>
      </c>
      <c r="W63" s="10"/>
      <c r="X63" s="10"/>
      <c r="Y63" s="10"/>
      <c r="Z63" s="10" t="s">
        <v>35</v>
      </c>
      <c r="AA63" s="10" t="s">
        <v>289</v>
      </c>
      <c r="AB63" s="10"/>
      <c r="AC63" s="15" t="s">
        <v>528</v>
      </c>
      <c r="AD63" s="12">
        <v>43124</v>
      </c>
      <c r="AE63" s="10"/>
      <c r="AG63" s="5" t="s">
        <v>981</v>
      </c>
    </row>
    <row r="64" spans="1:33" s="5" customFormat="1" ht="60" x14ac:dyDescent="0.25">
      <c r="A64" s="11">
        <v>63</v>
      </c>
      <c r="B64" s="12" t="s">
        <v>727</v>
      </c>
      <c r="C64" s="12">
        <v>43125</v>
      </c>
      <c r="D64" s="107" t="s">
        <v>210</v>
      </c>
      <c r="E64" s="51">
        <v>36304377</v>
      </c>
      <c r="F64" s="52" t="s">
        <v>408</v>
      </c>
      <c r="G64" s="50" t="s">
        <v>30</v>
      </c>
      <c r="H64" s="50" t="s">
        <v>30</v>
      </c>
      <c r="I64" s="78">
        <v>32730984</v>
      </c>
      <c r="J64" s="40">
        <f t="shared" si="0"/>
        <v>32730984</v>
      </c>
      <c r="K64" s="76">
        <v>2975544</v>
      </c>
      <c r="L64" s="10">
        <v>11118</v>
      </c>
      <c r="M64" s="10">
        <v>22718</v>
      </c>
      <c r="N64" s="10" t="s">
        <v>409</v>
      </c>
      <c r="O64" s="10" t="s">
        <v>32</v>
      </c>
      <c r="P64" s="41" t="s">
        <v>520</v>
      </c>
      <c r="Q64" s="41" t="s">
        <v>556</v>
      </c>
      <c r="R64" s="63">
        <v>43125</v>
      </c>
      <c r="S64" s="12">
        <v>43125</v>
      </c>
      <c r="T64" s="12">
        <v>43458</v>
      </c>
      <c r="U64" s="10" t="s">
        <v>472</v>
      </c>
      <c r="V64" s="10" t="s">
        <v>73</v>
      </c>
      <c r="W64" s="10"/>
      <c r="X64" s="10"/>
      <c r="Y64" s="10"/>
      <c r="Z64" s="10" t="s">
        <v>35</v>
      </c>
      <c r="AA64" s="10" t="s">
        <v>290</v>
      </c>
      <c r="AB64" s="10"/>
      <c r="AC64" s="15" t="s">
        <v>488</v>
      </c>
      <c r="AD64" s="12">
        <v>43124</v>
      </c>
      <c r="AE64" s="10"/>
    </row>
    <row r="65" spans="1:33" s="5" customFormat="1" ht="105" x14ac:dyDescent="0.25">
      <c r="A65" s="11">
        <v>64</v>
      </c>
      <c r="B65" s="12" t="s">
        <v>728</v>
      </c>
      <c r="C65" s="12">
        <v>43125</v>
      </c>
      <c r="D65" s="107" t="s">
        <v>211</v>
      </c>
      <c r="E65" s="51">
        <v>1049413884</v>
      </c>
      <c r="F65" s="52" t="s">
        <v>410</v>
      </c>
      <c r="G65" s="50" t="s">
        <v>30</v>
      </c>
      <c r="H65" s="50" t="s">
        <v>30</v>
      </c>
      <c r="I65" s="78">
        <v>15636082</v>
      </c>
      <c r="J65" s="40">
        <f t="shared" si="0"/>
        <v>15636082</v>
      </c>
      <c r="K65" s="76">
        <v>1421462</v>
      </c>
      <c r="L65" s="10">
        <v>12018</v>
      </c>
      <c r="M65" s="10">
        <v>25718</v>
      </c>
      <c r="N65" s="10" t="s">
        <v>68</v>
      </c>
      <c r="O65" s="10" t="s">
        <v>32</v>
      </c>
      <c r="P65" s="10" t="s">
        <v>510</v>
      </c>
      <c r="Q65" s="41" t="s">
        <v>522</v>
      </c>
      <c r="R65" s="63">
        <v>43125</v>
      </c>
      <c r="S65" s="12">
        <v>43126</v>
      </c>
      <c r="T65" s="12">
        <v>43459</v>
      </c>
      <c r="U65" s="10" t="s">
        <v>476</v>
      </c>
      <c r="V65" s="10" t="s">
        <v>73</v>
      </c>
      <c r="W65" s="10"/>
      <c r="X65" s="10"/>
      <c r="Y65" s="10"/>
      <c r="Z65" s="10" t="s">
        <v>35</v>
      </c>
      <c r="AA65" s="10" t="s">
        <v>291</v>
      </c>
      <c r="AB65" s="10"/>
      <c r="AC65" s="15" t="s">
        <v>491</v>
      </c>
      <c r="AD65" s="12">
        <v>43124</v>
      </c>
      <c r="AE65" s="10"/>
      <c r="AG65" s="5" t="s">
        <v>981</v>
      </c>
    </row>
    <row r="66" spans="1:33" s="5" customFormat="1" ht="105" x14ac:dyDescent="0.25">
      <c r="A66" s="11">
        <v>65</v>
      </c>
      <c r="B66" s="12" t="s">
        <v>729</v>
      </c>
      <c r="C66" s="12">
        <v>43125</v>
      </c>
      <c r="D66" s="107" t="s">
        <v>212</v>
      </c>
      <c r="E66" s="51">
        <v>68298624</v>
      </c>
      <c r="F66" s="52" t="s">
        <v>411</v>
      </c>
      <c r="G66" s="50" t="s">
        <v>30</v>
      </c>
      <c r="H66" s="50" t="s">
        <v>30</v>
      </c>
      <c r="I66" s="78">
        <v>32730984</v>
      </c>
      <c r="J66" s="40">
        <f t="shared" si="0"/>
        <v>32730984</v>
      </c>
      <c r="K66" s="76">
        <v>2975544</v>
      </c>
      <c r="L66" s="10">
        <v>10818</v>
      </c>
      <c r="M66" s="10">
        <v>25818</v>
      </c>
      <c r="N66" s="10" t="s">
        <v>130</v>
      </c>
      <c r="O66" s="10" t="s">
        <v>32</v>
      </c>
      <c r="P66" s="10" t="s">
        <v>520</v>
      </c>
      <c r="Q66" s="41" t="s">
        <v>523</v>
      </c>
      <c r="R66" s="63">
        <v>43125</v>
      </c>
      <c r="S66" s="12">
        <v>43126</v>
      </c>
      <c r="T66" s="12">
        <v>43459</v>
      </c>
      <c r="U66" s="10" t="s">
        <v>472</v>
      </c>
      <c r="V66" s="10" t="s">
        <v>73</v>
      </c>
      <c r="W66" s="10"/>
      <c r="X66" s="10"/>
      <c r="Y66" s="10"/>
      <c r="Z66" s="10" t="s">
        <v>35</v>
      </c>
      <c r="AA66" s="10" t="s">
        <v>292</v>
      </c>
      <c r="AB66" s="10"/>
      <c r="AC66" s="15" t="s">
        <v>489</v>
      </c>
      <c r="AD66" s="12">
        <v>43124</v>
      </c>
      <c r="AE66" s="10"/>
      <c r="AG66" s="5" t="s">
        <v>981</v>
      </c>
    </row>
    <row r="67" spans="1:33" s="5" customFormat="1" ht="60" x14ac:dyDescent="0.25">
      <c r="A67" s="11">
        <v>66</v>
      </c>
      <c r="B67" s="12" t="s">
        <v>730</v>
      </c>
      <c r="C67" s="12">
        <v>43125</v>
      </c>
      <c r="D67" s="107" t="s">
        <v>213</v>
      </c>
      <c r="E67" s="51">
        <v>1116020436</v>
      </c>
      <c r="F67" s="52" t="s">
        <v>412</v>
      </c>
      <c r="G67" s="50" t="s">
        <v>30</v>
      </c>
      <c r="H67" s="50" t="s">
        <v>30</v>
      </c>
      <c r="I67" s="78">
        <v>13867920</v>
      </c>
      <c r="J67" s="40">
        <f t="shared" ref="J67:J120" si="1">I67+X67</f>
        <v>13867920</v>
      </c>
      <c r="K67" s="76">
        <v>1260720</v>
      </c>
      <c r="L67" s="10">
        <v>16218</v>
      </c>
      <c r="M67" s="10">
        <v>23718</v>
      </c>
      <c r="N67" s="10" t="s">
        <v>68</v>
      </c>
      <c r="O67" s="10" t="s">
        <v>32</v>
      </c>
      <c r="P67" s="10" t="s">
        <v>520</v>
      </c>
      <c r="Q67" s="41" t="s">
        <v>524</v>
      </c>
      <c r="R67" s="63">
        <v>43125</v>
      </c>
      <c r="S67" s="12">
        <v>43125</v>
      </c>
      <c r="T67" s="12">
        <v>43458</v>
      </c>
      <c r="U67" s="10" t="s">
        <v>472</v>
      </c>
      <c r="V67" s="10" t="s">
        <v>73</v>
      </c>
      <c r="W67" s="10"/>
      <c r="X67" s="10"/>
      <c r="Y67" s="10"/>
      <c r="Z67" s="10" t="s">
        <v>35</v>
      </c>
      <c r="AA67" s="10" t="s">
        <v>293</v>
      </c>
      <c r="AB67" s="10"/>
      <c r="AC67" s="15" t="s">
        <v>490</v>
      </c>
      <c r="AD67" s="12">
        <v>43124</v>
      </c>
      <c r="AE67" s="10"/>
      <c r="AG67" s="5" t="s">
        <v>981</v>
      </c>
    </row>
    <row r="68" spans="1:33" s="5" customFormat="1" ht="120" x14ac:dyDescent="0.25">
      <c r="A68" s="11">
        <v>67</v>
      </c>
      <c r="B68" s="12" t="s">
        <v>731</v>
      </c>
      <c r="C68" s="12">
        <v>43125</v>
      </c>
      <c r="D68" s="107" t="s">
        <v>214</v>
      </c>
      <c r="E68" s="51">
        <v>1051589026</v>
      </c>
      <c r="F68" s="52" t="s">
        <v>413</v>
      </c>
      <c r="G68" s="50" t="s">
        <v>30</v>
      </c>
      <c r="H68" s="50" t="s">
        <v>30</v>
      </c>
      <c r="I68" s="78">
        <v>13867920</v>
      </c>
      <c r="J68" s="40">
        <f t="shared" si="1"/>
        <v>13867920</v>
      </c>
      <c r="K68" s="78">
        <v>1260720</v>
      </c>
      <c r="L68" s="50">
        <v>11218</v>
      </c>
      <c r="M68" s="50">
        <v>24018</v>
      </c>
      <c r="N68" s="10" t="s">
        <v>130</v>
      </c>
      <c r="O68" s="10" t="s">
        <v>32</v>
      </c>
      <c r="P68" s="41" t="s">
        <v>520</v>
      </c>
      <c r="Q68" s="41" t="s">
        <v>577</v>
      </c>
      <c r="R68" s="63">
        <v>43125</v>
      </c>
      <c r="S68" s="12">
        <v>43125</v>
      </c>
      <c r="T68" s="12">
        <v>43458</v>
      </c>
      <c r="U68" s="10" t="s">
        <v>472</v>
      </c>
      <c r="V68" s="10" t="s">
        <v>73</v>
      </c>
      <c r="W68" s="10"/>
      <c r="X68" s="10"/>
      <c r="Y68" s="10"/>
      <c r="Z68" s="10" t="s">
        <v>35</v>
      </c>
      <c r="AA68" s="10" t="s">
        <v>294</v>
      </c>
      <c r="AB68" s="10"/>
      <c r="AC68" s="15" t="s">
        <v>487</v>
      </c>
      <c r="AD68" s="12">
        <v>43124</v>
      </c>
      <c r="AE68" s="10"/>
      <c r="AG68" s="5" t="s">
        <v>981</v>
      </c>
    </row>
    <row r="69" spans="1:33" s="5" customFormat="1" ht="75" x14ac:dyDescent="0.25">
      <c r="A69" s="11">
        <v>68</v>
      </c>
      <c r="B69" s="12" t="s">
        <v>701</v>
      </c>
      <c r="C69" s="12">
        <v>43125</v>
      </c>
      <c r="D69" s="107" t="s">
        <v>455</v>
      </c>
      <c r="E69" s="51">
        <v>4097942</v>
      </c>
      <c r="F69" s="52" t="s">
        <v>447</v>
      </c>
      <c r="G69" s="50" t="s">
        <v>30</v>
      </c>
      <c r="H69" s="50" t="s">
        <v>30</v>
      </c>
      <c r="I69" s="78">
        <v>13867920</v>
      </c>
      <c r="J69" s="40">
        <f t="shared" si="1"/>
        <v>13867920</v>
      </c>
      <c r="K69" s="78">
        <v>1260720</v>
      </c>
      <c r="L69" s="50">
        <v>17918</v>
      </c>
      <c r="M69" s="50">
        <v>22918</v>
      </c>
      <c r="N69" s="10" t="s">
        <v>68</v>
      </c>
      <c r="O69" s="10" t="s">
        <v>32</v>
      </c>
      <c r="P69" s="41" t="s">
        <v>540</v>
      </c>
      <c r="Q69" s="41">
        <v>2886273</v>
      </c>
      <c r="R69" s="63">
        <v>43125</v>
      </c>
      <c r="S69" s="12">
        <v>43125</v>
      </c>
      <c r="T69" s="12">
        <v>43458</v>
      </c>
      <c r="U69" s="10" t="s">
        <v>348</v>
      </c>
      <c r="V69" s="10" t="s">
        <v>349</v>
      </c>
      <c r="W69" s="10"/>
      <c r="X69" s="10"/>
      <c r="Y69" s="10"/>
      <c r="Z69" s="10" t="s">
        <v>35</v>
      </c>
      <c r="AA69" s="10" t="s">
        <v>295</v>
      </c>
      <c r="AB69" s="10"/>
      <c r="AC69" s="15" t="s">
        <v>529</v>
      </c>
      <c r="AD69" s="12">
        <v>43125</v>
      </c>
      <c r="AE69" s="10"/>
      <c r="AG69" s="5" t="s">
        <v>981</v>
      </c>
    </row>
    <row r="70" spans="1:33" s="5" customFormat="1" ht="60" x14ac:dyDescent="0.25">
      <c r="A70" s="11">
        <v>69</v>
      </c>
      <c r="B70" s="12" t="s">
        <v>702</v>
      </c>
      <c r="C70" s="12">
        <v>43125</v>
      </c>
      <c r="D70" s="107" t="s">
        <v>215</v>
      </c>
      <c r="E70" s="51">
        <v>1056483484</v>
      </c>
      <c r="F70" s="52" t="s">
        <v>448</v>
      </c>
      <c r="G70" s="50" t="s">
        <v>30</v>
      </c>
      <c r="H70" s="50" t="s">
        <v>30</v>
      </c>
      <c r="I70" s="78">
        <v>13867920</v>
      </c>
      <c r="J70" s="40">
        <f t="shared" si="1"/>
        <v>13867920</v>
      </c>
      <c r="K70" s="78">
        <v>1260720</v>
      </c>
      <c r="L70" s="50">
        <v>12718</v>
      </c>
      <c r="M70" s="50">
        <v>23918</v>
      </c>
      <c r="N70" s="10" t="s">
        <v>68</v>
      </c>
      <c r="O70" s="10" t="s">
        <v>32</v>
      </c>
      <c r="P70" s="41" t="s">
        <v>540</v>
      </c>
      <c r="Q70" s="41">
        <v>2886359</v>
      </c>
      <c r="R70" s="63">
        <v>43125</v>
      </c>
      <c r="S70" s="12">
        <v>43125</v>
      </c>
      <c r="T70" s="12">
        <v>43458</v>
      </c>
      <c r="U70" s="10" t="s">
        <v>348</v>
      </c>
      <c r="V70" s="10" t="s">
        <v>349</v>
      </c>
      <c r="W70" s="10"/>
      <c r="X70" s="10"/>
      <c r="Y70" s="10"/>
      <c r="Z70" s="10" t="s">
        <v>35</v>
      </c>
      <c r="AA70" s="10" t="s">
        <v>296</v>
      </c>
      <c r="AB70" s="10"/>
      <c r="AC70" s="15" t="s">
        <v>530</v>
      </c>
      <c r="AD70" s="12">
        <v>43125</v>
      </c>
      <c r="AE70" s="10"/>
      <c r="AG70" s="5" t="s">
        <v>981</v>
      </c>
    </row>
    <row r="71" spans="1:33" s="5" customFormat="1" ht="60" x14ac:dyDescent="0.25">
      <c r="A71" s="11">
        <v>70</v>
      </c>
      <c r="B71" s="12" t="s">
        <v>732</v>
      </c>
      <c r="C71" s="12">
        <v>43125</v>
      </c>
      <c r="D71" s="107" t="s">
        <v>216</v>
      </c>
      <c r="E71" s="51">
        <v>1119183704</v>
      </c>
      <c r="F71" s="52" t="s">
        <v>173</v>
      </c>
      <c r="G71" s="50" t="s">
        <v>30</v>
      </c>
      <c r="H71" s="50" t="s">
        <v>30</v>
      </c>
      <c r="I71" s="78">
        <v>13867920</v>
      </c>
      <c r="J71" s="40">
        <f t="shared" si="1"/>
        <v>13867920</v>
      </c>
      <c r="K71" s="78">
        <v>1260720</v>
      </c>
      <c r="L71" s="50">
        <v>16318</v>
      </c>
      <c r="M71" s="50">
        <v>26018</v>
      </c>
      <c r="N71" s="10" t="s">
        <v>68</v>
      </c>
      <c r="O71" s="10" t="s">
        <v>32</v>
      </c>
      <c r="P71" s="41" t="s">
        <v>520</v>
      </c>
      <c r="Q71" s="41" t="s">
        <v>554</v>
      </c>
      <c r="R71" s="63">
        <v>43125</v>
      </c>
      <c r="S71" s="12">
        <v>43125</v>
      </c>
      <c r="T71" s="12">
        <v>43458</v>
      </c>
      <c r="U71" s="10" t="s">
        <v>472</v>
      </c>
      <c r="V71" s="10" t="s">
        <v>73</v>
      </c>
      <c r="W71" s="10"/>
      <c r="X71" s="10"/>
      <c r="Y71" s="10"/>
      <c r="Z71" s="10" t="s">
        <v>35</v>
      </c>
      <c r="AA71" s="10" t="s">
        <v>297</v>
      </c>
      <c r="AB71" s="10"/>
      <c r="AC71" s="15" t="s">
        <v>471</v>
      </c>
      <c r="AD71" s="12">
        <v>43124</v>
      </c>
      <c r="AE71" s="10"/>
      <c r="AG71" s="5" t="s">
        <v>984</v>
      </c>
    </row>
    <row r="72" spans="1:33" s="5" customFormat="1" ht="75" x14ac:dyDescent="0.25">
      <c r="A72" s="11">
        <v>71</v>
      </c>
      <c r="B72" s="12" t="s">
        <v>703</v>
      </c>
      <c r="C72" s="12">
        <v>43125</v>
      </c>
      <c r="D72" s="107" t="s">
        <v>217</v>
      </c>
      <c r="E72" s="51">
        <v>1056482146</v>
      </c>
      <c r="F72" s="52" t="s">
        <v>449</v>
      </c>
      <c r="G72" s="50" t="s">
        <v>30</v>
      </c>
      <c r="H72" s="50" t="s">
        <v>30</v>
      </c>
      <c r="I72" s="78">
        <v>22882068</v>
      </c>
      <c r="J72" s="40">
        <f t="shared" si="1"/>
        <v>22882068</v>
      </c>
      <c r="K72" s="78">
        <v>2080188</v>
      </c>
      <c r="L72" s="50">
        <v>17118</v>
      </c>
      <c r="M72" s="50">
        <v>23418</v>
      </c>
      <c r="N72" s="10" t="s">
        <v>68</v>
      </c>
      <c r="O72" s="10" t="s">
        <v>32</v>
      </c>
      <c r="P72" s="41" t="s">
        <v>540</v>
      </c>
      <c r="Q72" s="41">
        <v>2886248</v>
      </c>
      <c r="R72" s="63">
        <v>43125</v>
      </c>
      <c r="S72" s="12">
        <v>43125</v>
      </c>
      <c r="T72" s="12">
        <v>43458</v>
      </c>
      <c r="U72" s="10" t="s">
        <v>348</v>
      </c>
      <c r="V72" s="10" t="s">
        <v>349</v>
      </c>
      <c r="W72" s="10"/>
      <c r="X72" s="10"/>
      <c r="Y72" s="10"/>
      <c r="Z72" s="10" t="s">
        <v>35</v>
      </c>
      <c r="AA72" s="10" t="s">
        <v>298</v>
      </c>
      <c r="AB72" s="10"/>
      <c r="AC72" s="15" t="s">
        <v>531</v>
      </c>
      <c r="AD72" s="12">
        <v>43125</v>
      </c>
      <c r="AE72" s="10"/>
      <c r="AG72" s="5" t="s">
        <v>981</v>
      </c>
    </row>
    <row r="73" spans="1:33" s="5" customFormat="1" ht="105" x14ac:dyDescent="0.25">
      <c r="A73" s="11">
        <v>72</v>
      </c>
      <c r="B73" s="12" t="s">
        <v>770</v>
      </c>
      <c r="C73" s="12">
        <v>43125</v>
      </c>
      <c r="D73" s="10" t="s">
        <v>219</v>
      </c>
      <c r="E73" s="13">
        <v>1098680014</v>
      </c>
      <c r="F73" s="41" t="s">
        <v>220</v>
      </c>
      <c r="G73" s="10" t="s">
        <v>30</v>
      </c>
      <c r="H73" s="10" t="s">
        <v>30</v>
      </c>
      <c r="I73" s="76">
        <v>32730984</v>
      </c>
      <c r="J73" s="14">
        <f t="shared" si="1"/>
        <v>32730984</v>
      </c>
      <c r="K73" s="76">
        <v>2975544</v>
      </c>
      <c r="L73" s="10">
        <v>16918</v>
      </c>
      <c r="M73" s="10">
        <v>25118</v>
      </c>
      <c r="N73" s="10" t="s">
        <v>31</v>
      </c>
      <c r="O73" s="10" t="s">
        <v>32</v>
      </c>
      <c r="P73" s="41" t="s">
        <v>510</v>
      </c>
      <c r="Q73" s="73" t="s">
        <v>516</v>
      </c>
      <c r="R73" s="63">
        <v>43125</v>
      </c>
      <c r="S73" s="12">
        <v>43125</v>
      </c>
      <c r="T73" s="12">
        <v>43458</v>
      </c>
      <c r="U73" s="10" t="s">
        <v>343</v>
      </c>
      <c r="V73" s="10" t="s">
        <v>34</v>
      </c>
      <c r="W73" s="10"/>
      <c r="X73" s="10"/>
      <c r="Y73" s="10"/>
      <c r="Z73" s="10" t="s">
        <v>35</v>
      </c>
      <c r="AA73" s="10" t="s">
        <v>299</v>
      </c>
      <c r="AB73" s="10"/>
      <c r="AC73" s="15" t="s">
        <v>539</v>
      </c>
      <c r="AD73" s="12">
        <v>43125</v>
      </c>
      <c r="AE73" s="10"/>
      <c r="AG73" s="5" t="s">
        <v>981</v>
      </c>
    </row>
    <row r="74" spans="1:33" s="5" customFormat="1" ht="120" x14ac:dyDescent="0.25">
      <c r="A74" s="11">
        <v>73</v>
      </c>
      <c r="B74" s="12" t="s">
        <v>668</v>
      </c>
      <c r="C74" s="12">
        <v>43125</v>
      </c>
      <c r="D74" s="107" t="s">
        <v>221</v>
      </c>
      <c r="E74" s="51">
        <v>24099206</v>
      </c>
      <c r="F74" s="52" t="s">
        <v>425</v>
      </c>
      <c r="G74" s="50" t="s">
        <v>30</v>
      </c>
      <c r="H74" s="50" t="s">
        <v>30</v>
      </c>
      <c r="I74" s="78">
        <v>32730984</v>
      </c>
      <c r="J74" s="40">
        <f t="shared" si="1"/>
        <v>32730984</v>
      </c>
      <c r="K74" s="76">
        <v>2975544</v>
      </c>
      <c r="L74" s="10">
        <v>15318</v>
      </c>
      <c r="M74" s="10">
        <v>25218</v>
      </c>
      <c r="N74" s="10" t="s">
        <v>130</v>
      </c>
      <c r="O74" s="10" t="s">
        <v>32</v>
      </c>
      <c r="P74" s="41" t="s">
        <v>548</v>
      </c>
      <c r="Q74" s="41">
        <v>59330</v>
      </c>
      <c r="R74" s="63">
        <v>43126</v>
      </c>
      <c r="S74" s="12">
        <v>43126</v>
      </c>
      <c r="T74" s="12">
        <v>43459</v>
      </c>
      <c r="U74" s="10" t="s">
        <v>842</v>
      </c>
      <c r="V74" s="10" t="s">
        <v>377</v>
      </c>
      <c r="W74" s="10"/>
      <c r="X74" s="10"/>
      <c r="Y74" s="10"/>
      <c r="Z74" s="10" t="s">
        <v>35</v>
      </c>
      <c r="AA74" s="10" t="s">
        <v>300</v>
      </c>
      <c r="AB74" s="10"/>
      <c r="AC74" s="15" t="s">
        <v>378</v>
      </c>
      <c r="AD74" s="12">
        <v>43125</v>
      </c>
      <c r="AE74" s="10"/>
    </row>
    <row r="75" spans="1:33" s="5" customFormat="1" ht="90" x14ac:dyDescent="0.25">
      <c r="A75" s="11">
        <v>74</v>
      </c>
      <c r="B75" s="12" t="s">
        <v>771</v>
      </c>
      <c r="C75" s="12">
        <v>43125</v>
      </c>
      <c r="D75" s="50" t="s">
        <v>222</v>
      </c>
      <c r="E75" s="51">
        <v>37760705</v>
      </c>
      <c r="F75" s="52" t="s">
        <v>223</v>
      </c>
      <c r="G75" s="50" t="s">
        <v>30</v>
      </c>
      <c r="H75" s="50" t="s">
        <v>30</v>
      </c>
      <c r="I75" s="78">
        <v>27620274</v>
      </c>
      <c r="J75" s="40">
        <f t="shared" si="1"/>
        <v>27620274</v>
      </c>
      <c r="K75" s="76">
        <v>2510934</v>
      </c>
      <c r="L75" s="10">
        <v>17218</v>
      </c>
      <c r="M75" s="10">
        <v>23818</v>
      </c>
      <c r="N75" s="10" t="s">
        <v>31</v>
      </c>
      <c r="O75" s="10" t="s">
        <v>32</v>
      </c>
      <c r="P75" s="41" t="s">
        <v>510</v>
      </c>
      <c r="Q75" s="41" t="s">
        <v>637</v>
      </c>
      <c r="R75" s="63">
        <v>43125</v>
      </c>
      <c r="S75" s="12">
        <v>43125</v>
      </c>
      <c r="T75" s="12">
        <v>43458</v>
      </c>
      <c r="U75" s="10" t="s">
        <v>237</v>
      </c>
      <c r="V75" s="10" t="s">
        <v>34</v>
      </c>
      <c r="W75" s="10"/>
      <c r="X75" s="10"/>
      <c r="Y75" s="10"/>
      <c r="Z75" s="10" t="s">
        <v>35</v>
      </c>
      <c r="AA75" s="10" t="s">
        <v>301</v>
      </c>
      <c r="AB75" s="10"/>
      <c r="AC75" s="15"/>
      <c r="AD75" s="12"/>
      <c r="AE75" s="10"/>
    </row>
    <row r="76" spans="1:33" s="5" customFormat="1" ht="60" x14ac:dyDescent="0.25">
      <c r="A76" s="11">
        <v>75</v>
      </c>
      <c r="B76" s="12" t="s">
        <v>772</v>
      </c>
      <c r="C76" s="12">
        <v>43125</v>
      </c>
      <c r="D76" s="50" t="s">
        <v>225</v>
      </c>
      <c r="E76" s="51">
        <v>1098615569</v>
      </c>
      <c r="F76" s="52" t="s">
        <v>224</v>
      </c>
      <c r="G76" s="50" t="s">
        <v>30</v>
      </c>
      <c r="H76" s="50" t="s">
        <v>30</v>
      </c>
      <c r="I76" s="78">
        <v>45892004</v>
      </c>
      <c r="J76" s="40">
        <f t="shared" si="1"/>
        <v>45892004</v>
      </c>
      <c r="K76" s="76">
        <v>4172004</v>
      </c>
      <c r="L76" s="10">
        <v>18318</v>
      </c>
      <c r="M76" s="10">
        <v>24718</v>
      </c>
      <c r="N76" s="10" t="s">
        <v>31</v>
      </c>
      <c r="O76" s="10" t="s">
        <v>32</v>
      </c>
      <c r="P76" s="41" t="s">
        <v>510</v>
      </c>
      <c r="Q76" s="70" t="s">
        <v>517</v>
      </c>
      <c r="R76" s="63">
        <v>43125</v>
      </c>
      <c r="S76" s="12">
        <v>43125</v>
      </c>
      <c r="T76" s="12">
        <v>43458</v>
      </c>
      <c r="U76" s="10" t="s">
        <v>344</v>
      </c>
      <c r="V76" s="10" t="s">
        <v>34</v>
      </c>
      <c r="W76" s="10"/>
      <c r="X76" s="10"/>
      <c r="Y76" s="10"/>
      <c r="Z76" s="10" t="s">
        <v>35</v>
      </c>
      <c r="AA76" s="10" t="s">
        <v>302</v>
      </c>
      <c r="AB76" s="10"/>
      <c r="AC76" s="15"/>
      <c r="AD76" s="12"/>
      <c r="AE76" s="10"/>
      <c r="AG76" s="5" t="s">
        <v>986</v>
      </c>
    </row>
    <row r="77" spans="1:33" s="5" customFormat="1" ht="60" x14ac:dyDescent="0.25">
      <c r="A77" s="11">
        <v>76</v>
      </c>
      <c r="B77" s="12" t="s">
        <v>704</v>
      </c>
      <c r="C77" s="12">
        <v>43125</v>
      </c>
      <c r="D77" s="107" t="s">
        <v>226</v>
      </c>
      <c r="E77" s="51">
        <v>23316317</v>
      </c>
      <c r="F77" s="52" t="s">
        <v>450</v>
      </c>
      <c r="G77" s="50" t="s">
        <v>30</v>
      </c>
      <c r="H77" s="50" t="s">
        <v>30</v>
      </c>
      <c r="I77" s="78">
        <v>13867920</v>
      </c>
      <c r="J77" s="40">
        <f t="shared" si="1"/>
        <v>13867920</v>
      </c>
      <c r="K77" s="76">
        <v>1260720</v>
      </c>
      <c r="L77" s="10">
        <v>17718</v>
      </c>
      <c r="M77" s="10">
        <v>24218</v>
      </c>
      <c r="N77" s="10" t="s">
        <v>68</v>
      </c>
      <c r="O77" s="10" t="s">
        <v>32</v>
      </c>
      <c r="P77" s="41" t="s">
        <v>540</v>
      </c>
      <c r="Q77" s="41">
        <v>2886261</v>
      </c>
      <c r="R77" s="63">
        <v>43125</v>
      </c>
      <c r="S77" s="12">
        <v>43125</v>
      </c>
      <c r="T77" s="12">
        <v>43458</v>
      </c>
      <c r="U77" s="10" t="s">
        <v>348</v>
      </c>
      <c r="V77" s="10" t="s">
        <v>349</v>
      </c>
      <c r="W77" s="10"/>
      <c r="X77" s="10"/>
      <c r="Y77" s="10"/>
      <c r="Z77" s="10" t="s">
        <v>35</v>
      </c>
      <c r="AA77" s="10" t="s">
        <v>303</v>
      </c>
      <c r="AB77" s="10"/>
      <c r="AC77" s="15" t="s">
        <v>532</v>
      </c>
      <c r="AD77" s="12">
        <v>43125</v>
      </c>
      <c r="AE77" s="10"/>
      <c r="AG77" s="5" t="s">
        <v>981</v>
      </c>
    </row>
    <row r="78" spans="1:33" s="5" customFormat="1" ht="120" x14ac:dyDescent="0.25">
      <c r="A78" s="11">
        <v>77</v>
      </c>
      <c r="B78" s="12" t="s">
        <v>773</v>
      </c>
      <c r="C78" s="12">
        <v>43125</v>
      </c>
      <c r="D78" s="107" t="s">
        <v>428</v>
      </c>
      <c r="E78" s="51">
        <v>1101754678</v>
      </c>
      <c r="F78" s="52" t="s">
        <v>440</v>
      </c>
      <c r="G78" s="50" t="s">
        <v>30</v>
      </c>
      <c r="H78" s="50" t="s">
        <v>30</v>
      </c>
      <c r="I78" s="78">
        <v>32730984</v>
      </c>
      <c r="J78" s="40">
        <f t="shared" si="1"/>
        <v>32730984</v>
      </c>
      <c r="K78" s="76">
        <v>2975544</v>
      </c>
      <c r="L78" s="10">
        <v>17018</v>
      </c>
      <c r="M78" s="10">
        <v>24318</v>
      </c>
      <c r="N78" s="10" t="s">
        <v>31</v>
      </c>
      <c r="O78" s="10" t="s">
        <v>32</v>
      </c>
      <c r="P78" s="41" t="s">
        <v>510</v>
      </c>
      <c r="Q78" s="41" t="s">
        <v>544</v>
      </c>
      <c r="R78" s="63">
        <v>43125</v>
      </c>
      <c r="S78" s="12">
        <v>43125</v>
      </c>
      <c r="T78" s="12">
        <v>43458</v>
      </c>
      <c r="U78" s="10" t="s">
        <v>343</v>
      </c>
      <c r="V78" s="10" t="s">
        <v>34</v>
      </c>
      <c r="W78" s="10"/>
      <c r="X78" s="10"/>
      <c r="Y78" s="10"/>
      <c r="Z78" s="10" t="s">
        <v>35</v>
      </c>
      <c r="AA78" s="10" t="s">
        <v>304</v>
      </c>
      <c r="AB78" s="10"/>
      <c r="AC78" s="15" t="s">
        <v>545</v>
      </c>
      <c r="AD78" s="12">
        <v>43125</v>
      </c>
      <c r="AE78" s="10"/>
      <c r="AG78" s="5" t="s">
        <v>981</v>
      </c>
    </row>
    <row r="79" spans="1:33" s="5" customFormat="1" ht="135" x14ac:dyDescent="0.25">
      <c r="A79" s="11">
        <v>78</v>
      </c>
      <c r="B79" s="12" t="s">
        <v>707</v>
      </c>
      <c r="C79" s="12">
        <v>43125</v>
      </c>
      <c r="D79" s="107" t="s">
        <v>227</v>
      </c>
      <c r="E79" s="51">
        <v>1052396452</v>
      </c>
      <c r="F79" s="52" t="s">
        <v>392</v>
      </c>
      <c r="G79" s="50" t="s">
        <v>30</v>
      </c>
      <c r="H79" s="50" t="s">
        <v>30</v>
      </c>
      <c r="I79" s="78">
        <v>13867920</v>
      </c>
      <c r="J79" s="40">
        <f t="shared" si="1"/>
        <v>13867920</v>
      </c>
      <c r="K79" s="76">
        <v>1260720</v>
      </c>
      <c r="L79" s="10">
        <v>19418</v>
      </c>
      <c r="M79" s="10">
        <v>24818</v>
      </c>
      <c r="N79" s="10" t="s">
        <v>99</v>
      </c>
      <c r="O79" s="10" t="s">
        <v>32</v>
      </c>
      <c r="P79" s="41" t="s">
        <v>510</v>
      </c>
      <c r="Q79" s="41" t="s">
        <v>578</v>
      </c>
      <c r="R79" s="63">
        <v>43126</v>
      </c>
      <c r="S79" s="12">
        <v>43126</v>
      </c>
      <c r="T79" s="12">
        <v>43459</v>
      </c>
      <c r="U79" s="10" t="s">
        <v>125</v>
      </c>
      <c r="V79" s="10" t="s">
        <v>126</v>
      </c>
      <c r="W79" s="10"/>
      <c r="X79" s="10"/>
      <c r="Y79" s="10"/>
      <c r="Z79" s="10" t="s">
        <v>35</v>
      </c>
      <c r="AA79" s="10" t="s">
        <v>305</v>
      </c>
      <c r="AB79" s="10"/>
      <c r="AC79" s="15"/>
      <c r="AD79" s="12"/>
      <c r="AE79" s="10"/>
      <c r="AG79" s="5" t="s">
        <v>978</v>
      </c>
    </row>
    <row r="80" spans="1:33" s="5" customFormat="1" ht="75" x14ac:dyDescent="0.25">
      <c r="A80" s="11">
        <v>79</v>
      </c>
      <c r="B80" s="12" t="s">
        <v>733</v>
      </c>
      <c r="C80" s="12">
        <v>43125</v>
      </c>
      <c r="D80" s="107" t="s">
        <v>228</v>
      </c>
      <c r="E80" s="51">
        <v>79520962</v>
      </c>
      <c r="F80" s="52" t="s">
        <v>414</v>
      </c>
      <c r="G80" s="50" t="s">
        <v>30</v>
      </c>
      <c r="H80" s="50" t="s">
        <v>30</v>
      </c>
      <c r="I80" s="78">
        <v>32730984</v>
      </c>
      <c r="J80" s="40">
        <f t="shared" si="1"/>
        <v>32730984</v>
      </c>
      <c r="K80" s="76">
        <v>2975544</v>
      </c>
      <c r="L80" s="10">
        <v>18218</v>
      </c>
      <c r="M80" s="10">
        <v>25918</v>
      </c>
      <c r="N80" s="10" t="s">
        <v>68</v>
      </c>
      <c r="O80" s="10" t="s">
        <v>32</v>
      </c>
      <c r="P80" s="41" t="s">
        <v>510</v>
      </c>
      <c r="Q80" s="41" t="s">
        <v>576</v>
      </c>
      <c r="R80" s="63">
        <v>43125</v>
      </c>
      <c r="S80" s="12">
        <v>43125</v>
      </c>
      <c r="T80" s="12">
        <v>43458</v>
      </c>
      <c r="U80" s="10" t="s">
        <v>473</v>
      </c>
      <c r="V80" s="10" t="s">
        <v>73</v>
      </c>
      <c r="W80" s="10"/>
      <c r="X80" s="10"/>
      <c r="Y80" s="10"/>
      <c r="Z80" s="10" t="s">
        <v>35</v>
      </c>
      <c r="AA80" s="10" t="s">
        <v>306</v>
      </c>
      <c r="AB80" s="10"/>
      <c r="AC80" s="15" t="s">
        <v>483</v>
      </c>
      <c r="AD80" s="12">
        <v>43125</v>
      </c>
      <c r="AE80" s="10"/>
      <c r="AG80" s="5" t="s">
        <v>981</v>
      </c>
    </row>
    <row r="81" spans="1:33" s="5" customFormat="1" ht="90" x14ac:dyDescent="0.25">
      <c r="A81" s="11">
        <v>80</v>
      </c>
      <c r="B81" s="12" t="s">
        <v>708</v>
      </c>
      <c r="C81" s="12">
        <v>43125</v>
      </c>
      <c r="D81" s="155" t="s">
        <v>230</v>
      </c>
      <c r="E81" s="51">
        <v>1052399987</v>
      </c>
      <c r="F81" s="52" t="s">
        <v>393</v>
      </c>
      <c r="G81" s="50" t="s">
        <v>30</v>
      </c>
      <c r="H81" s="50" t="s">
        <v>30</v>
      </c>
      <c r="I81" s="78">
        <v>13867920</v>
      </c>
      <c r="J81" s="40">
        <f t="shared" si="1"/>
        <v>13867920</v>
      </c>
      <c r="K81" s="76">
        <v>1260720</v>
      </c>
      <c r="L81" s="10">
        <v>19618</v>
      </c>
      <c r="M81" s="10">
        <v>27118</v>
      </c>
      <c r="N81" s="10" t="s">
        <v>68</v>
      </c>
      <c r="O81" s="10" t="s">
        <v>32</v>
      </c>
      <c r="P81" s="41" t="s">
        <v>540</v>
      </c>
      <c r="Q81" s="41">
        <v>2887876</v>
      </c>
      <c r="R81" s="63">
        <v>43126</v>
      </c>
      <c r="S81" s="12">
        <v>43126</v>
      </c>
      <c r="T81" s="12">
        <v>43459</v>
      </c>
      <c r="U81" s="10" t="s">
        <v>125</v>
      </c>
      <c r="V81" s="10" t="s">
        <v>126</v>
      </c>
      <c r="W81" s="10"/>
      <c r="X81" s="10"/>
      <c r="Y81" s="10"/>
      <c r="Z81" s="10" t="s">
        <v>35</v>
      </c>
      <c r="AA81" s="10" t="s">
        <v>307</v>
      </c>
      <c r="AB81" s="10"/>
      <c r="AC81" s="15" t="s">
        <v>525</v>
      </c>
      <c r="AD81" s="12">
        <v>43125</v>
      </c>
      <c r="AE81" s="10"/>
      <c r="AG81" s="5" t="s">
        <v>979</v>
      </c>
    </row>
    <row r="82" spans="1:33" s="5" customFormat="1" ht="120" x14ac:dyDescent="0.25">
      <c r="A82" s="11">
        <v>81</v>
      </c>
      <c r="B82" s="12" t="s">
        <v>709</v>
      </c>
      <c r="C82" s="12">
        <v>43125</v>
      </c>
      <c r="D82" s="50" t="s">
        <v>229</v>
      </c>
      <c r="E82" s="51">
        <v>1032376905</v>
      </c>
      <c r="F82" s="52" t="s">
        <v>394</v>
      </c>
      <c r="G82" s="50" t="s">
        <v>30</v>
      </c>
      <c r="H82" s="50" t="s">
        <v>30</v>
      </c>
      <c r="I82" s="78">
        <v>39940956</v>
      </c>
      <c r="J82" s="40">
        <f t="shared" si="1"/>
        <v>39940956</v>
      </c>
      <c r="K82" s="76">
        <v>3630996</v>
      </c>
      <c r="L82" s="10">
        <v>19918</v>
      </c>
      <c r="M82" s="10">
        <v>25318</v>
      </c>
      <c r="N82" s="10" t="s">
        <v>130</v>
      </c>
      <c r="O82" s="10" t="s">
        <v>32</v>
      </c>
      <c r="P82" s="41" t="s">
        <v>510</v>
      </c>
      <c r="Q82" s="41" t="s">
        <v>606</v>
      </c>
      <c r="R82" s="63">
        <v>43126</v>
      </c>
      <c r="S82" s="12">
        <v>43126</v>
      </c>
      <c r="T82" s="12">
        <v>43459</v>
      </c>
      <c r="U82" s="10" t="s">
        <v>125</v>
      </c>
      <c r="V82" s="10" t="s">
        <v>126</v>
      </c>
      <c r="W82" s="10"/>
      <c r="X82" s="10"/>
      <c r="Y82" s="10"/>
      <c r="Z82" s="10" t="s">
        <v>35</v>
      </c>
      <c r="AA82" s="10" t="s">
        <v>308</v>
      </c>
      <c r="AB82" s="10"/>
      <c r="AC82" s="15"/>
      <c r="AD82" s="12"/>
      <c r="AE82" s="10"/>
      <c r="AG82" s="5" t="s">
        <v>978</v>
      </c>
    </row>
    <row r="83" spans="1:33" s="5" customFormat="1" ht="135" x14ac:dyDescent="0.25">
      <c r="A83" s="11">
        <v>82</v>
      </c>
      <c r="B83" s="12" t="s">
        <v>710</v>
      </c>
      <c r="C83" s="12">
        <v>43125</v>
      </c>
      <c r="D83" s="107" t="s">
        <v>628</v>
      </c>
      <c r="E83" s="51">
        <v>5633926</v>
      </c>
      <c r="F83" s="52" t="s">
        <v>395</v>
      </c>
      <c r="G83" s="50" t="s">
        <v>30</v>
      </c>
      <c r="H83" s="50" t="s">
        <v>30</v>
      </c>
      <c r="I83" s="78">
        <v>13867920</v>
      </c>
      <c r="J83" s="40">
        <f t="shared" si="1"/>
        <v>13867920</v>
      </c>
      <c r="K83" s="76">
        <v>1260720</v>
      </c>
      <c r="L83" s="10">
        <v>19518</v>
      </c>
      <c r="M83" s="10">
        <v>25618</v>
      </c>
      <c r="N83" s="10" t="s">
        <v>68</v>
      </c>
      <c r="O83" s="10" t="s">
        <v>32</v>
      </c>
      <c r="P83" s="41" t="s">
        <v>510</v>
      </c>
      <c r="Q83" s="41" t="s">
        <v>597</v>
      </c>
      <c r="R83" s="63">
        <v>43126</v>
      </c>
      <c r="S83" s="12">
        <v>43126</v>
      </c>
      <c r="T83" s="12">
        <v>43459</v>
      </c>
      <c r="U83" s="10" t="s">
        <v>125</v>
      </c>
      <c r="V83" s="10" t="s">
        <v>126</v>
      </c>
      <c r="W83" s="10"/>
      <c r="X83" s="10"/>
      <c r="Y83" s="10"/>
      <c r="Z83" s="10" t="s">
        <v>35</v>
      </c>
      <c r="AA83" s="10" t="s">
        <v>309</v>
      </c>
      <c r="AB83" s="10"/>
      <c r="AC83" s="15"/>
      <c r="AD83" s="12"/>
      <c r="AE83" s="10"/>
      <c r="AG83" s="5" t="s">
        <v>979</v>
      </c>
    </row>
    <row r="84" spans="1:33" s="5" customFormat="1" ht="120" x14ac:dyDescent="0.25">
      <c r="A84" s="11">
        <v>83</v>
      </c>
      <c r="B84" s="12" t="s">
        <v>774</v>
      </c>
      <c r="C84" s="12">
        <v>43125</v>
      </c>
      <c r="D84" s="50" t="s">
        <v>231</v>
      </c>
      <c r="E84" s="51">
        <v>1024475677</v>
      </c>
      <c r="F84" s="52" t="s">
        <v>233</v>
      </c>
      <c r="G84" s="50" t="s">
        <v>30</v>
      </c>
      <c r="H84" s="50" t="s">
        <v>30</v>
      </c>
      <c r="I84" s="78">
        <v>55963116</v>
      </c>
      <c r="J84" s="40">
        <f t="shared" si="1"/>
        <v>55963116</v>
      </c>
      <c r="K84" s="78">
        <v>5087556</v>
      </c>
      <c r="L84" s="50">
        <v>14318</v>
      </c>
      <c r="M84" s="50">
        <v>25518</v>
      </c>
      <c r="N84" s="50" t="s">
        <v>130</v>
      </c>
      <c r="O84" s="50" t="s">
        <v>32</v>
      </c>
      <c r="P84" s="52" t="s">
        <v>510</v>
      </c>
      <c r="Q84" s="70" t="s">
        <v>518</v>
      </c>
      <c r="R84" s="63">
        <v>43126</v>
      </c>
      <c r="S84" s="12">
        <v>43126</v>
      </c>
      <c r="T84" s="12">
        <v>43459</v>
      </c>
      <c r="U84" s="10" t="s">
        <v>100</v>
      </c>
      <c r="V84" s="10" t="s">
        <v>34</v>
      </c>
      <c r="W84" s="10"/>
      <c r="X84" s="10"/>
      <c r="Y84" s="10"/>
      <c r="Z84" s="10" t="s">
        <v>35</v>
      </c>
      <c r="AA84" s="10" t="s">
        <v>310</v>
      </c>
      <c r="AB84" s="10"/>
      <c r="AC84" s="15"/>
      <c r="AD84" s="12"/>
      <c r="AE84" s="10"/>
      <c r="AG84" s="5" t="s">
        <v>986</v>
      </c>
    </row>
    <row r="85" spans="1:33" s="5" customFormat="1" ht="120" x14ac:dyDescent="0.25">
      <c r="A85" s="11">
        <v>84</v>
      </c>
      <c r="B85" s="12" t="s">
        <v>775</v>
      </c>
      <c r="C85" s="12">
        <v>43126</v>
      </c>
      <c r="D85" s="50" t="s">
        <v>232</v>
      </c>
      <c r="E85" s="51">
        <v>13929766</v>
      </c>
      <c r="F85" s="52" t="s">
        <v>234</v>
      </c>
      <c r="G85" s="50" t="s">
        <v>30</v>
      </c>
      <c r="H85" s="50" t="s">
        <v>30</v>
      </c>
      <c r="I85" s="78">
        <v>55963116</v>
      </c>
      <c r="J85" s="40">
        <f t="shared" si="1"/>
        <v>55963116</v>
      </c>
      <c r="K85" s="78">
        <v>5087556</v>
      </c>
      <c r="L85" s="50">
        <v>18018</v>
      </c>
      <c r="M85" s="50">
        <v>26118</v>
      </c>
      <c r="N85" s="50" t="s">
        <v>130</v>
      </c>
      <c r="O85" s="50" t="s">
        <v>32</v>
      </c>
      <c r="P85" s="52" t="s">
        <v>510</v>
      </c>
      <c r="Q85" s="52" t="s">
        <v>596</v>
      </c>
      <c r="R85" s="63">
        <v>43126</v>
      </c>
      <c r="S85" s="12">
        <v>43126</v>
      </c>
      <c r="T85" s="12">
        <v>43459</v>
      </c>
      <c r="U85" s="10" t="s">
        <v>100</v>
      </c>
      <c r="V85" s="10" t="s">
        <v>34</v>
      </c>
      <c r="W85" s="10"/>
      <c r="X85" s="10"/>
      <c r="Y85" s="10"/>
      <c r="Z85" s="10" t="s">
        <v>35</v>
      </c>
      <c r="AA85" s="10" t="s">
        <v>311</v>
      </c>
      <c r="AB85" s="10"/>
      <c r="AC85" s="15"/>
      <c r="AD85" s="12"/>
      <c r="AE85" s="10"/>
      <c r="AG85" s="5" t="s">
        <v>986</v>
      </c>
    </row>
    <row r="86" spans="1:33" s="5" customFormat="1" ht="105" x14ac:dyDescent="0.25">
      <c r="A86" s="11">
        <v>85</v>
      </c>
      <c r="B86" s="12" t="s">
        <v>669</v>
      </c>
      <c r="C86" s="12">
        <v>43126</v>
      </c>
      <c r="D86" s="107" t="s">
        <v>235</v>
      </c>
      <c r="E86" s="51">
        <v>1056552362</v>
      </c>
      <c r="F86" s="52" t="s">
        <v>415</v>
      </c>
      <c r="G86" s="50" t="s">
        <v>30</v>
      </c>
      <c r="H86" s="50" t="s">
        <v>30</v>
      </c>
      <c r="I86" s="78">
        <v>32730984</v>
      </c>
      <c r="J86" s="40">
        <f t="shared" si="1"/>
        <v>32730984</v>
      </c>
      <c r="K86" s="78">
        <v>2975544</v>
      </c>
      <c r="L86" s="50">
        <v>15218</v>
      </c>
      <c r="M86" s="50">
        <v>26218</v>
      </c>
      <c r="N86" s="50" t="s">
        <v>416</v>
      </c>
      <c r="O86" s="50" t="s">
        <v>32</v>
      </c>
      <c r="P86" s="52" t="s">
        <v>541</v>
      </c>
      <c r="Q86" s="52" t="s">
        <v>610</v>
      </c>
      <c r="R86" s="63">
        <v>43126</v>
      </c>
      <c r="S86" s="12">
        <v>43126</v>
      </c>
      <c r="T86" s="12">
        <v>43459</v>
      </c>
      <c r="U86" s="10" t="s">
        <v>842</v>
      </c>
      <c r="V86" s="10" t="s">
        <v>347</v>
      </c>
      <c r="W86" s="10"/>
      <c r="X86" s="10"/>
      <c r="Y86" s="10"/>
      <c r="Z86" s="10" t="s">
        <v>35</v>
      </c>
      <c r="AA86" s="10" t="s">
        <v>312</v>
      </c>
      <c r="AB86" s="10"/>
      <c r="AC86" s="15"/>
      <c r="AD86" s="12"/>
      <c r="AE86" s="10"/>
      <c r="AG86" s="5" t="s">
        <v>982</v>
      </c>
    </row>
    <row r="87" spans="1:33" s="5" customFormat="1" ht="105" x14ac:dyDescent="0.25">
      <c r="A87" s="11">
        <v>86</v>
      </c>
      <c r="B87" s="12" t="s">
        <v>670</v>
      </c>
      <c r="C87" s="12">
        <v>43126</v>
      </c>
      <c r="D87" s="107" t="s">
        <v>236</v>
      </c>
      <c r="E87" s="51">
        <v>46381043</v>
      </c>
      <c r="F87" s="52" t="s">
        <v>379</v>
      </c>
      <c r="G87" s="50" t="s">
        <v>380</v>
      </c>
      <c r="H87" s="50" t="s">
        <v>380</v>
      </c>
      <c r="I87" s="78">
        <v>13867920</v>
      </c>
      <c r="J87" s="40">
        <f t="shared" si="1"/>
        <v>13867920</v>
      </c>
      <c r="K87" s="78">
        <v>1260720</v>
      </c>
      <c r="L87" s="50">
        <v>15618</v>
      </c>
      <c r="M87" s="50">
        <v>26518</v>
      </c>
      <c r="N87" s="50" t="s">
        <v>130</v>
      </c>
      <c r="O87" s="50" t="s">
        <v>32</v>
      </c>
      <c r="P87" s="52" t="s">
        <v>540</v>
      </c>
      <c r="Q87" s="52">
        <v>2887519</v>
      </c>
      <c r="R87" s="63">
        <v>43126</v>
      </c>
      <c r="S87" s="12">
        <v>43126</v>
      </c>
      <c r="T87" s="12">
        <v>43459</v>
      </c>
      <c r="U87" s="10" t="s">
        <v>842</v>
      </c>
      <c r="V87" s="10" t="s">
        <v>377</v>
      </c>
      <c r="W87" s="10"/>
      <c r="X87" s="10"/>
      <c r="Y87" s="10"/>
      <c r="Z87" s="10" t="s">
        <v>35</v>
      </c>
      <c r="AA87" s="10" t="s">
        <v>313</v>
      </c>
      <c r="AB87" s="10"/>
      <c r="AC87" s="15" t="s">
        <v>381</v>
      </c>
      <c r="AD87" s="12">
        <v>43125</v>
      </c>
      <c r="AE87" s="10"/>
      <c r="AG87" s="5" t="s">
        <v>982</v>
      </c>
    </row>
    <row r="88" spans="1:33" s="5" customFormat="1" ht="180" x14ac:dyDescent="0.25">
      <c r="A88" s="118">
        <v>87</v>
      </c>
      <c r="B88" s="119" t="s">
        <v>697</v>
      </c>
      <c r="C88" s="119">
        <v>43126</v>
      </c>
      <c r="D88" s="120" t="s">
        <v>238</v>
      </c>
      <c r="E88" s="121">
        <v>37549598</v>
      </c>
      <c r="F88" s="122" t="s">
        <v>239</v>
      </c>
      <c r="G88" s="120" t="s">
        <v>240</v>
      </c>
      <c r="H88" s="120" t="s">
        <v>1047</v>
      </c>
      <c r="I88" s="123">
        <v>28142820</v>
      </c>
      <c r="J88" s="124">
        <f t="shared" si="1"/>
        <v>37523760</v>
      </c>
      <c r="K88" s="123">
        <v>5628564</v>
      </c>
      <c r="L88" s="120">
        <v>20518</v>
      </c>
      <c r="M88" s="120">
        <v>26318</v>
      </c>
      <c r="N88" s="120" t="s">
        <v>68</v>
      </c>
      <c r="O88" s="120" t="s">
        <v>32</v>
      </c>
      <c r="P88" s="122" t="s">
        <v>510</v>
      </c>
      <c r="Q88" s="122" t="s">
        <v>513</v>
      </c>
      <c r="R88" s="119">
        <v>43126</v>
      </c>
      <c r="S88" s="119">
        <v>43126</v>
      </c>
      <c r="T88" s="119">
        <v>43326</v>
      </c>
      <c r="U88" s="120" t="s">
        <v>64</v>
      </c>
      <c r="V88" s="120" t="s">
        <v>65</v>
      </c>
      <c r="W88" s="118" t="s">
        <v>1048</v>
      </c>
      <c r="X88" s="142">
        <v>9380940</v>
      </c>
      <c r="Y88" s="120" t="s">
        <v>1046</v>
      </c>
      <c r="Z88" s="120" t="s">
        <v>1024</v>
      </c>
      <c r="AA88" s="120" t="s">
        <v>314</v>
      </c>
      <c r="AB88" s="120"/>
      <c r="AC88" s="125"/>
      <c r="AD88" s="119"/>
      <c r="AE88" s="120"/>
      <c r="AG88" s="5" t="s">
        <v>981</v>
      </c>
    </row>
    <row r="89" spans="1:33" s="5" customFormat="1" ht="90" x14ac:dyDescent="0.25">
      <c r="A89" s="118">
        <v>88</v>
      </c>
      <c r="B89" s="119" t="s">
        <v>734</v>
      </c>
      <c r="C89" s="119">
        <v>43126</v>
      </c>
      <c r="D89" s="107" t="s">
        <v>241</v>
      </c>
      <c r="E89" s="121">
        <v>1049412954</v>
      </c>
      <c r="F89" s="122" t="s">
        <v>399</v>
      </c>
      <c r="G89" s="120" t="s">
        <v>400</v>
      </c>
      <c r="H89" s="120" t="s">
        <v>400</v>
      </c>
      <c r="I89" s="123">
        <v>14353297</v>
      </c>
      <c r="J89" s="124">
        <f t="shared" si="1"/>
        <v>14353297</v>
      </c>
      <c r="K89" s="123">
        <v>2080188</v>
      </c>
      <c r="L89" s="120">
        <v>21618</v>
      </c>
      <c r="M89" s="120">
        <v>27518</v>
      </c>
      <c r="N89" s="120" t="s">
        <v>68</v>
      </c>
      <c r="O89" s="120" t="s">
        <v>32</v>
      </c>
      <c r="P89" s="122" t="s">
        <v>616</v>
      </c>
      <c r="Q89" s="122" t="s">
        <v>618</v>
      </c>
      <c r="R89" s="119">
        <v>43126</v>
      </c>
      <c r="S89" s="119">
        <v>43126</v>
      </c>
      <c r="T89" s="119">
        <v>43334</v>
      </c>
      <c r="U89" s="120" t="s">
        <v>473</v>
      </c>
      <c r="V89" s="120" t="s">
        <v>73</v>
      </c>
      <c r="W89" s="120"/>
      <c r="X89" s="120"/>
      <c r="Y89" s="120"/>
      <c r="Z89" s="120" t="s">
        <v>1024</v>
      </c>
      <c r="AA89" s="120" t="s">
        <v>315</v>
      </c>
      <c r="AB89" s="120"/>
      <c r="AC89" s="125" t="s">
        <v>482</v>
      </c>
      <c r="AD89" s="119">
        <v>43126</v>
      </c>
      <c r="AE89" s="120"/>
      <c r="AG89" s="5" t="s">
        <v>981</v>
      </c>
    </row>
    <row r="90" spans="1:33" s="5" customFormat="1" ht="60" x14ac:dyDescent="0.25">
      <c r="A90" s="11">
        <v>89</v>
      </c>
      <c r="B90" s="12" t="s">
        <v>711</v>
      </c>
      <c r="C90" s="12">
        <v>43126</v>
      </c>
      <c r="D90" s="50" t="s">
        <v>242</v>
      </c>
      <c r="E90" s="51">
        <v>1072593282</v>
      </c>
      <c r="F90" s="52" t="s">
        <v>396</v>
      </c>
      <c r="G90" s="50" t="s">
        <v>30</v>
      </c>
      <c r="H90" s="50" t="s">
        <v>30</v>
      </c>
      <c r="I90" s="78">
        <v>13867920</v>
      </c>
      <c r="J90" s="40">
        <f t="shared" si="1"/>
        <v>13867920</v>
      </c>
      <c r="K90" s="78">
        <v>1260720</v>
      </c>
      <c r="L90" s="50">
        <v>20018</v>
      </c>
      <c r="M90" s="50">
        <v>26918</v>
      </c>
      <c r="N90" s="50" t="s">
        <v>68</v>
      </c>
      <c r="O90" s="50" t="s">
        <v>32</v>
      </c>
      <c r="P90" s="52" t="s">
        <v>510</v>
      </c>
      <c r="Q90" s="52" t="s">
        <v>588</v>
      </c>
      <c r="R90" s="63">
        <v>43126</v>
      </c>
      <c r="S90" s="12">
        <v>43126</v>
      </c>
      <c r="T90" s="12">
        <v>43459</v>
      </c>
      <c r="U90" s="10" t="s">
        <v>125</v>
      </c>
      <c r="V90" s="10" t="s">
        <v>126</v>
      </c>
      <c r="W90" s="10"/>
      <c r="X90" s="10"/>
      <c r="Y90" s="10"/>
      <c r="Z90" s="10" t="s">
        <v>35</v>
      </c>
      <c r="AA90" s="10" t="s">
        <v>316</v>
      </c>
      <c r="AB90" s="10"/>
      <c r="AC90" s="15"/>
      <c r="AD90" s="12"/>
      <c r="AE90" s="10"/>
      <c r="AG90" s="5" t="s">
        <v>979</v>
      </c>
    </row>
    <row r="91" spans="1:33" s="5" customFormat="1" ht="105" x14ac:dyDescent="0.25">
      <c r="A91" s="11">
        <v>90</v>
      </c>
      <c r="B91" s="12" t="s">
        <v>776</v>
      </c>
      <c r="C91" s="12">
        <v>43126</v>
      </c>
      <c r="D91" s="42" t="s">
        <v>243</v>
      </c>
      <c r="E91" s="51">
        <v>94508717</v>
      </c>
      <c r="F91" s="52" t="s">
        <v>245</v>
      </c>
      <c r="G91" s="50" t="s">
        <v>30</v>
      </c>
      <c r="H91" s="50" t="s">
        <v>30</v>
      </c>
      <c r="I91" s="78">
        <v>74388600</v>
      </c>
      <c r="J91" s="40">
        <f t="shared" si="1"/>
        <v>74388600</v>
      </c>
      <c r="K91" s="78">
        <v>6762600</v>
      </c>
      <c r="L91" s="50">
        <v>16818</v>
      </c>
      <c r="M91" s="50">
        <v>26418</v>
      </c>
      <c r="N91" s="50" t="s">
        <v>329</v>
      </c>
      <c r="O91" s="50" t="s">
        <v>32</v>
      </c>
      <c r="P91" s="52" t="s">
        <v>510</v>
      </c>
      <c r="Q91" s="52" t="s">
        <v>594</v>
      </c>
      <c r="R91" s="63">
        <v>43126</v>
      </c>
      <c r="S91" s="53">
        <v>43126</v>
      </c>
      <c r="T91" s="53">
        <v>43459</v>
      </c>
      <c r="U91" s="10" t="s">
        <v>100</v>
      </c>
      <c r="V91" s="10" t="s">
        <v>34</v>
      </c>
      <c r="W91" s="10"/>
      <c r="X91" s="10"/>
      <c r="Y91" s="10"/>
      <c r="Z91" s="10" t="s">
        <v>35</v>
      </c>
      <c r="AA91" s="10" t="s">
        <v>317</v>
      </c>
      <c r="AB91" s="10"/>
      <c r="AC91" s="15"/>
      <c r="AD91" s="12"/>
      <c r="AE91" s="10"/>
      <c r="AG91" s="5" t="s">
        <v>986</v>
      </c>
    </row>
    <row r="92" spans="1:33" s="5" customFormat="1" ht="75" x14ac:dyDescent="0.25">
      <c r="A92" s="11">
        <v>91</v>
      </c>
      <c r="B92" s="12" t="s">
        <v>735</v>
      </c>
      <c r="C92" s="12">
        <v>43126</v>
      </c>
      <c r="D92" s="107" t="s">
        <v>244</v>
      </c>
      <c r="E92" s="51">
        <v>96194321</v>
      </c>
      <c r="F92" s="52" t="s">
        <v>401</v>
      </c>
      <c r="G92" s="50" t="s">
        <v>30</v>
      </c>
      <c r="H92" s="50" t="s">
        <v>30</v>
      </c>
      <c r="I92" s="78">
        <v>19241739</v>
      </c>
      <c r="J92" s="40">
        <f t="shared" si="1"/>
        <v>19241739</v>
      </c>
      <c r="K92" s="78">
        <v>1749249</v>
      </c>
      <c r="L92" s="50">
        <v>18118</v>
      </c>
      <c r="M92" s="50">
        <v>27718</v>
      </c>
      <c r="N92" s="50" t="s">
        <v>68</v>
      </c>
      <c r="O92" s="50" t="s">
        <v>32</v>
      </c>
      <c r="P92" s="52" t="s">
        <v>520</v>
      </c>
      <c r="Q92" s="52" t="s">
        <v>552</v>
      </c>
      <c r="R92" s="63">
        <v>43126</v>
      </c>
      <c r="S92" s="53">
        <v>43126</v>
      </c>
      <c r="T92" s="53">
        <v>43459</v>
      </c>
      <c r="U92" s="10" t="s">
        <v>472</v>
      </c>
      <c r="V92" s="10" t="s">
        <v>73</v>
      </c>
      <c r="W92" s="10"/>
      <c r="X92" s="10"/>
      <c r="Y92" s="10"/>
      <c r="Z92" s="10" t="s">
        <v>35</v>
      </c>
      <c r="AA92" s="10" t="s">
        <v>318</v>
      </c>
      <c r="AB92" s="10"/>
      <c r="AC92" s="15" t="s">
        <v>478</v>
      </c>
      <c r="AD92" s="12">
        <v>43125</v>
      </c>
      <c r="AE92" s="10"/>
    </row>
    <row r="93" spans="1:33" s="5" customFormat="1" ht="90" x14ac:dyDescent="0.25">
      <c r="A93" s="11">
        <v>92</v>
      </c>
      <c r="B93" s="12" t="s">
        <v>736</v>
      </c>
      <c r="C93" s="12">
        <v>43126</v>
      </c>
      <c r="D93" s="107" t="s">
        <v>246</v>
      </c>
      <c r="E93" s="51">
        <v>96191808</v>
      </c>
      <c r="F93" s="52" t="s">
        <v>403</v>
      </c>
      <c r="G93" s="50" t="s">
        <v>30</v>
      </c>
      <c r="H93" s="50" t="s">
        <v>30</v>
      </c>
      <c r="I93" s="78">
        <v>19241739</v>
      </c>
      <c r="J93" s="40">
        <f t="shared" si="1"/>
        <v>19241739</v>
      </c>
      <c r="K93" s="78">
        <v>1749249</v>
      </c>
      <c r="L93" s="50">
        <v>16418</v>
      </c>
      <c r="M93" s="50">
        <v>27818</v>
      </c>
      <c r="N93" s="50" t="s">
        <v>130</v>
      </c>
      <c r="O93" s="50" t="s">
        <v>32</v>
      </c>
      <c r="P93" s="52" t="s">
        <v>520</v>
      </c>
      <c r="Q93" s="52" t="s">
        <v>553</v>
      </c>
      <c r="R93" s="63">
        <v>43127</v>
      </c>
      <c r="S93" s="12">
        <v>43129</v>
      </c>
      <c r="T93" s="12">
        <v>43462</v>
      </c>
      <c r="U93" s="10" t="s">
        <v>472</v>
      </c>
      <c r="V93" s="10" t="s">
        <v>73</v>
      </c>
      <c r="W93" s="10"/>
      <c r="X93" s="10"/>
      <c r="Y93" s="10"/>
      <c r="Z93" s="10" t="s">
        <v>35</v>
      </c>
      <c r="AA93" s="10" t="s">
        <v>319</v>
      </c>
      <c r="AB93" s="10"/>
      <c r="AC93" s="15" t="s">
        <v>481</v>
      </c>
      <c r="AD93" s="12">
        <v>43126</v>
      </c>
      <c r="AE93" s="10"/>
      <c r="AG93" s="5" t="s">
        <v>981</v>
      </c>
    </row>
    <row r="94" spans="1:33" s="5" customFormat="1" ht="105" x14ac:dyDescent="0.25">
      <c r="A94" s="11">
        <v>93</v>
      </c>
      <c r="B94" s="12" t="s">
        <v>671</v>
      </c>
      <c r="C94" s="12">
        <v>43126</v>
      </c>
      <c r="D94" s="107" t="s">
        <v>247</v>
      </c>
      <c r="E94" s="51">
        <v>80222417</v>
      </c>
      <c r="F94" s="54" t="s">
        <v>441</v>
      </c>
      <c r="G94" s="50" t="s">
        <v>380</v>
      </c>
      <c r="H94" s="50" t="s">
        <v>380</v>
      </c>
      <c r="I94" s="78">
        <v>13867920</v>
      </c>
      <c r="J94" s="40">
        <f t="shared" si="1"/>
        <v>13867920</v>
      </c>
      <c r="K94" s="78">
        <v>1260720</v>
      </c>
      <c r="L94" s="50">
        <v>15518</v>
      </c>
      <c r="M94" s="50">
        <v>27018</v>
      </c>
      <c r="N94" s="50" t="s">
        <v>130</v>
      </c>
      <c r="O94" s="50" t="s">
        <v>32</v>
      </c>
      <c r="P94" s="52" t="s">
        <v>541</v>
      </c>
      <c r="Q94" s="52" t="s">
        <v>604</v>
      </c>
      <c r="R94" s="63">
        <v>43126</v>
      </c>
      <c r="S94" s="12">
        <v>43126</v>
      </c>
      <c r="T94" s="12">
        <v>43459</v>
      </c>
      <c r="U94" s="10" t="s">
        <v>842</v>
      </c>
      <c r="V94" s="10" t="s">
        <v>347</v>
      </c>
      <c r="W94" s="10"/>
      <c r="X94" s="10"/>
      <c r="Y94" s="10"/>
      <c r="Z94" s="10" t="s">
        <v>35</v>
      </c>
      <c r="AA94" s="10" t="s">
        <v>320</v>
      </c>
      <c r="AB94" s="10"/>
      <c r="AC94" s="15"/>
      <c r="AD94" s="12"/>
      <c r="AE94" s="10"/>
      <c r="AG94" s="5" t="s">
        <v>982</v>
      </c>
    </row>
    <row r="95" spans="1:33" s="5" customFormat="1" ht="102" customHeight="1" x14ac:dyDescent="0.25">
      <c r="A95" s="11">
        <v>94</v>
      </c>
      <c r="B95" s="12" t="s">
        <v>672</v>
      </c>
      <c r="C95" s="12">
        <v>43126</v>
      </c>
      <c r="D95" s="107" t="s">
        <v>248</v>
      </c>
      <c r="E95" s="51">
        <v>1058274483</v>
      </c>
      <c r="F95" s="54" t="s">
        <v>436</v>
      </c>
      <c r="G95" s="50" t="s">
        <v>30</v>
      </c>
      <c r="H95" s="50" t="s">
        <v>30</v>
      </c>
      <c r="I95" s="78">
        <v>13867920</v>
      </c>
      <c r="J95" s="40">
        <f t="shared" si="1"/>
        <v>13867920</v>
      </c>
      <c r="K95" s="78">
        <v>1260720</v>
      </c>
      <c r="L95" s="50">
        <v>19118</v>
      </c>
      <c r="M95" s="50">
        <v>26818</v>
      </c>
      <c r="N95" s="50" t="s">
        <v>68</v>
      </c>
      <c r="O95" s="50" t="s">
        <v>32</v>
      </c>
      <c r="P95" s="52" t="s">
        <v>510</v>
      </c>
      <c r="Q95" s="52" t="s">
        <v>549</v>
      </c>
      <c r="R95" s="63">
        <v>43126</v>
      </c>
      <c r="S95" s="12">
        <v>43126</v>
      </c>
      <c r="T95" s="12">
        <v>43459</v>
      </c>
      <c r="U95" s="10" t="s">
        <v>842</v>
      </c>
      <c r="V95" s="10" t="s">
        <v>347</v>
      </c>
      <c r="W95" s="10"/>
      <c r="X95" s="10"/>
      <c r="Y95" s="10"/>
      <c r="Z95" s="10" t="s">
        <v>35</v>
      </c>
      <c r="AA95" s="10" t="s">
        <v>321</v>
      </c>
      <c r="AB95" s="10"/>
      <c r="AC95" s="15" t="s">
        <v>382</v>
      </c>
      <c r="AD95" s="12">
        <v>43126</v>
      </c>
      <c r="AE95" s="10"/>
      <c r="AG95" s="5" t="s">
        <v>982</v>
      </c>
    </row>
    <row r="96" spans="1:33" s="5" customFormat="1" ht="204.75" customHeight="1" x14ac:dyDescent="0.25">
      <c r="A96" s="11">
        <v>95</v>
      </c>
      <c r="B96" s="12" t="s">
        <v>673</v>
      </c>
      <c r="C96" s="12">
        <v>43126</v>
      </c>
      <c r="D96" s="107" t="s">
        <v>325</v>
      </c>
      <c r="E96" s="51">
        <v>1058274842</v>
      </c>
      <c r="F96" s="52" t="s">
        <v>437</v>
      </c>
      <c r="G96" s="50" t="s">
        <v>30</v>
      </c>
      <c r="H96" s="50" t="s">
        <v>30</v>
      </c>
      <c r="I96" s="78">
        <v>19241739</v>
      </c>
      <c r="J96" s="40">
        <f t="shared" si="1"/>
        <v>19241739</v>
      </c>
      <c r="K96" s="78">
        <v>1749249</v>
      </c>
      <c r="L96" s="50">
        <v>15718</v>
      </c>
      <c r="M96" s="50">
        <v>26718</v>
      </c>
      <c r="N96" s="50" t="s">
        <v>130</v>
      </c>
      <c r="O96" s="50" t="s">
        <v>32</v>
      </c>
      <c r="P96" s="52" t="s">
        <v>510</v>
      </c>
      <c r="Q96" s="52" t="s">
        <v>592</v>
      </c>
      <c r="R96" s="63">
        <v>43126</v>
      </c>
      <c r="S96" s="12">
        <v>43126</v>
      </c>
      <c r="T96" s="12">
        <v>43459</v>
      </c>
      <c r="U96" s="10" t="s">
        <v>842</v>
      </c>
      <c r="V96" s="10" t="s">
        <v>347</v>
      </c>
      <c r="W96" s="10"/>
      <c r="X96" s="10"/>
      <c r="Y96" s="10"/>
      <c r="Z96" s="10" t="s">
        <v>35</v>
      </c>
      <c r="AA96" s="10" t="s">
        <v>322</v>
      </c>
      <c r="AB96" s="10"/>
      <c r="AC96" s="15" t="s">
        <v>383</v>
      </c>
      <c r="AD96" s="12">
        <v>43126</v>
      </c>
      <c r="AE96" s="10"/>
      <c r="AG96" s="5" t="s">
        <v>982</v>
      </c>
    </row>
    <row r="97" spans="1:33" s="5" customFormat="1" ht="135" x14ac:dyDescent="0.25">
      <c r="A97" s="91">
        <v>96</v>
      </c>
      <c r="B97" s="92" t="s">
        <v>674</v>
      </c>
      <c r="C97" s="93">
        <v>43126</v>
      </c>
      <c r="D97" s="141" t="s">
        <v>326</v>
      </c>
      <c r="E97" s="94">
        <v>1052388782</v>
      </c>
      <c r="F97" s="92" t="s">
        <v>417</v>
      </c>
      <c r="G97" s="92" t="s">
        <v>831</v>
      </c>
      <c r="H97" s="92" t="s">
        <v>831</v>
      </c>
      <c r="I97" s="95">
        <v>19241739</v>
      </c>
      <c r="J97" s="96">
        <f t="shared" si="1"/>
        <v>19241739</v>
      </c>
      <c r="K97" s="95">
        <v>1749249</v>
      </c>
      <c r="L97" s="92">
        <v>14918</v>
      </c>
      <c r="M97" s="92">
        <v>26618</v>
      </c>
      <c r="N97" s="92" t="s">
        <v>68</v>
      </c>
      <c r="O97" s="92" t="s">
        <v>32</v>
      </c>
      <c r="P97" s="92" t="s">
        <v>541</v>
      </c>
      <c r="Q97" s="92" t="s">
        <v>603</v>
      </c>
      <c r="R97" s="63">
        <v>43126</v>
      </c>
      <c r="S97" s="93">
        <v>43126</v>
      </c>
      <c r="T97" s="93">
        <v>43464</v>
      </c>
      <c r="U97" s="92" t="s">
        <v>842</v>
      </c>
      <c r="V97" s="92" t="s">
        <v>347</v>
      </c>
      <c r="W97" s="92"/>
      <c r="X97" s="92"/>
      <c r="Y97" s="92"/>
      <c r="Z97" s="92" t="s">
        <v>35</v>
      </c>
      <c r="AA97" s="92" t="s">
        <v>323</v>
      </c>
      <c r="AB97" s="92" t="s">
        <v>832</v>
      </c>
      <c r="AC97" s="97"/>
      <c r="AD97" s="93"/>
      <c r="AE97" s="93"/>
      <c r="AG97" s="5" t="s">
        <v>982</v>
      </c>
    </row>
    <row r="98" spans="1:33" s="5" customFormat="1" ht="90" x14ac:dyDescent="0.25">
      <c r="A98" s="11">
        <v>97</v>
      </c>
      <c r="B98" s="12" t="s">
        <v>681</v>
      </c>
      <c r="C98" s="12">
        <v>43126</v>
      </c>
      <c r="D98" s="50" t="s">
        <v>327</v>
      </c>
      <c r="E98" s="51">
        <v>88305913</v>
      </c>
      <c r="F98" s="52" t="s">
        <v>391</v>
      </c>
      <c r="G98" s="50" t="s">
        <v>30</v>
      </c>
      <c r="H98" s="50" t="s">
        <v>30</v>
      </c>
      <c r="I98" s="78">
        <v>13867920</v>
      </c>
      <c r="J98" s="40">
        <f t="shared" si="1"/>
        <v>13867920</v>
      </c>
      <c r="K98" s="78">
        <v>1260720</v>
      </c>
      <c r="L98" s="50">
        <v>20318</v>
      </c>
      <c r="M98" s="50">
        <v>27618</v>
      </c>
      <c r="N98" s="50" t="s">
        <v>68</v>
      </c>
      <c r="O98" s="50" t="s">
        <v>32</v>
      </c>
      <c r="P98" s="52" t="s">
        <v>510</v>
      </c>
      <c r="Q98" s="52" t="s">
        <v>572</v>
      </c>
      <c r="R98" s="63">
        <v>43126</v>
      </c>
      <c r="S98" s="53">
        <v>43126</v>
      </c>
      <c r="T98" s="12">
        <v>43459</v>
      </c>
      <c r="U98" s="10" t="s">
        <v>112</v>
      </c>
      <c r="V98" s="10" t="s">
        <v>107</v>
      </c>
      <c r="W98" s="10"/>
      <c r="X98" s="10"/>
      <c r="Y98" s="10"/>
      <c r="Z98" s="10" t="s">
        <v>35</v>
      </c>
      <c r="AA98" s="10" t="s">
        <v>350</v>
      </c>
      <c r="AB98" s="10"/>
      <c r="AC98" s="15"/>
      <c r="AD98" s="12"/>
      <c r="AE98" s="10"/>
    </row>
    <row r="99" spans="1:33" s="5" customFormat="1" ht="90" x14ac:dyDescent="0.25">
      <c r="A99" s="11">
        <v>98</v>
      </c>
      <c r="B99" s="12" t="s">
        <v>675</v>
      </c>
      <c r="C99" s="12">
        <v>43126</v>
      </c>
      <c r="D99" s="107" t="s">
        <v>328</v>
      </c>
      <c r="E99" s="51">
        <v>1032498079</v>
      </c>
      <c r="F99" s="52" t="s">
        <v>438</v>
      </c>
      <c r="G99" s="50" t="s">
        <v>30</v>
      </c>
      <c r="H99" s="50" t="s">
        <v>30</v>
      </c>
      <c r="I99" s="78">
        <v>13867920</v>
      </c>
      <c r="J99" s="40">
        <f t="shared" si="1"/>
        <v>13867920</v>
      </c>
      <c r="K99" s="78">
        <v>1260720</v>
      </c>
      <c r="L99" s="50">
        <v>15018</v>
      </c>
      <c r="M99" s="50">
        <v>27418</v>
      </c>
      <c r="N99" s="50" t="s">
        <v>68</v>
      </c>
      <c r="O99" s="50" t="s">
        <v>32</v>
      </c>
      <c r="P99" s="52" t="s">
        <v>541</v>
      </c>
      <c r="Q99" s="52" t="s">
        <v>546</v>
      </c>
      <c r="R99" s="63">
        <v>43126</v>
      </c>
      <c r="S99" s="12">
        <v>43126</v>
      </c>
      <c r="T99" s="12">
        <v>43459</v>
      </c>
      <c r="U99" s="10" t="s">
        <v>842</v>
      </c>
      <c r="V99" s="10" t="s">
        <v>347</v>
      </c>
      <c r="W99" s="10"/>
      <c r="X99" s="10"/>
      <c r="Y99" s="10"/>
      <c r="Z99" s="10" t="s">
        <v>35</v>
      </c>
      <c r="AA99" s="10" t="s">
        <v>351</v>
      </c>
      <c r="AB99" s="10"/>
      <c r="AC99" s="15" t="s">
        <v>547</v>
      </c>
      <c r="AD99" s="12">
        <v>43126</v>
      </c>
      <c r="AE99" s="10"/>
      <c r="AG99" s="5" t="s">
        <v>982</v>
      </c>
    </row>
    <row r="100" spans="1:33" s="5" customFormat="1" ht="75" x14ac:dyDescent="0.25">
      <c r="A100" s="11">
        <v>99</v>
      </c>
      <c r="B100" s="12" t="s">
        <v>682</v>
      </c>
      <c r="C100" s="12">
        <v>43126</v>
      </c>
      <c r="D100" s="50" t="s">
        <v>330</v>
      </c>
      <c r="E100" s="51">
        <v>27881140</v>
      </c>
      <c r="F100" s="52" t="s">
        <v>389</v>
      </c>
      <c r="G100" s="50" t="s">
        <v>30</v>
      </c>
      <c r="H100" s="50" t="s">
        <v>30</v>
      </c>
      <c r="I100" s="78">
        <v>13867920</v>
      </c>
      <c r="J100" s="40">
        <f t="shared" si="1"/>
        <v>13867920</v>
      </c>
      <c r="K100" s="78">
        <v>1260720</v>
      </c>
      <c r="L100" s="50">
        <v>20618</v>
      </c>
      <c r="M100" s="50">
        <v>28118</v>
      </c>
      <c r="N100" s="50" t="s">
        <v>68</v>
      </c>
      <c r="O100" s="50" t="s">
        <v>32</v>
      </c>
      <c r="P100" s="52" t="s">
        <v>510</v>
      </c>
      <c r="Q100" s="52" t="s">
        <v>586</v>
      </c>
      <c r="R100" s="63">
        <v>43126</v>
      </c>
      <c r="S100" s="12">
        <v>43126</v>
      </c>
      <c r="T100" s="12">
        <v>43459</v>
      </c>
      <c r="U100" s="10" t="s">
        <v>112</v>
      </c>
      <c r="V100" s="10" t="s">
        <v>107</v>
      </c>
      <c r="W100" s="10"/>
      <c r="X100" s="10"/>
      <c r="Y100" s="10"/>
      <c r="Z100" s="10" t="s">
        <v>35</v>
      </c>
      <c r="AA100" s="10" t="s">
        <v>352</v>
      </c>
      <c r="AB100" s="10"/>
      <c r="AC100" s="15"/>
      <c r="AD100" s="12"/>
      <c r="AE100" s="10"/>
    </row>
    <row r="101" spans="1:33" s="5" customFormat="1" ht="90" x14ac:dyDescent="0.25">
      <c r="A101" s="11">
        <v>100</v>
      </c>
      <c r="B101" s="12" t="s">
        <v>683</v>
      </c>
      <c r="C101" s="12">
        <v>43126</v>
      </c>
      <c r="D101" s="50" t="s">
        <v>331</v>
      </c>
      <c r="E101" s="51">
        <v>5493739</v>
      </c>
      <c r="F101" s="52" t="s">
        <v>390</v>
      </c>
      <c r="G101" s="50" t="s">
        <v>30</v>
      </c>
      <c r="H101" s="50" t="s">
        <v>30</v>
      </c>
      <c r="I101" s="78">
        <v>22882068</v>
      </c>
      <c r="J101" s="40">
        <f t="shared" si="1"/>
        <v>22882068</v>
      </c>
      <c r="K101" s="78">
        <v>2080188</v>
      </c>
      <c r="L101" s="50">
        <v>18718</v>
      </c>
      <c r="M101" s="50">
        <v>28018</v>
      </c>
      <c r="N101" s="50" t="s">
        <v>68</v>
      </c>
      <c r="O101" s="50" t="s">
        <v>32</v>
      </c>
      <c r="P101" s="52" t="s">
        <v>510</v>
      </c>
      <c r="Q101" s="52" t="s">
        <v>575</v>
      </c>
      <c r="R101" s="63">
        <v>43126</v>
      </c>
      <c r="S101" s="12">
        <v>43126</v>
      </c>
      <c r="T101" s="12">
        <v>43459</v>
      </c>
      <c r="U101" s="10" t="s">
        <v>112</v>
      </c>
      <c r="V101" s="10" t="s">
        <v>107</v>
      </c>
      <c r="W101" s="10"/>
      <c r="X101" s="10"/>
      <c r="Y101" s="10"/>
      <c r="Z101" s="10" t="s">
        <v>35</v>
      </c>
      <c r="AA101" s="10" t="s">
        <v>353</v>
      </c>
      <c r="AB101" s="10"/>
      <c r="AC101" s="15"/>
      <c r="AD101" s="12"/>
      <c r="AE101" s="10"/>
    </row>
    <row r="102" spans="1:33" s="5" customFormat="1" ht="75" x14ac:dyDescent="0.25">
      <c r="A102" s="11">
        <v>101</v>
      </c>
      <c r="B102" s="12" t="s">
        <v>684</v>
      </c>
      <c r="C102" s="12">
        <v>43126</v>
      </c>
      <c r="D102" s="50" t="s">
        <v>332</v>
      </c>
      <c r="E102" s="51">
        <v>1094366301</v>
      </c>
      <c r="F102" s="52" t="s">
        <v>388</v>
      </c>
      <c r="G102" s="50" t="s">
        <v>30</v>
      </c>
      <c r="H102" s="50" t="s">
        <v>30</v>
      </c>
      <c r="I102" s="78">
        <v>13867920</v>
      </c>
      <c r="J102" s="40">
        <f t="shared" si="1"/>
        <v>13867920</v>
      </c>
      <c r="K102" s="78">
        <v>1260720</v>
      </c>
      <c r="L102" s="50">
        <v>21118</v>
      </c>
      <c r="M102" s="50">
        <v>28218</v>
      </c>
      <c r="N102" s="50" t="s">
        <v>68</v>
      </c>
      <c r="O102" s="50" t="s">
        <v>32</v>
      </c>
      <c r="P102" s="52" t="s">
        <v>510</v>
      </c>
      <c r="Q102" s="52" t="s">
        <v>573</v>
      </c>
      <c r="R102" s="63">
        <v>43126</v>
      </c>
      <c r="S102" s="12">
        <v>43126</v>
      </c>
      <c r="T102" s="12">
        <v>43459</v>
      </c>
      <c r="U102" s="10" t="s">
        <v>112</v>
      </c>
      <c r="V102" s="10" t="s">
        <v>107</v>
      </c>
      <c r="W102" s="10"/>
      <c r="X102" s="10"/>
      <c r="Y102" s="10"/>
      <c r="Z102" s="10" t="s">
        <v>35</v>
      </c>
      <c r="AA102" s="10" t="s">
        <v>354</v>
      </c>
      <c r="AB102" s="10"/>
      <c r="AC102" s="15"/>
      <c r="AD102" s="12"/>
      <c r="AE102" s="10"/>
    </row>
    <row r="103" spans="1:33" s="5" customFormat="1" ht="105" x14ac:dyDescent="0.25">
      <c r="A103" s="11">
        <v>102</v>
      </c>
      <c r="B103" s="12" t="s">
        <v>676</v>
      </c>
      <c r="C103" s="12">
        <v>43126</v>
      </c>
      <c r="D103" s="107" t="s">
        <v>333</v>
      </c>
      <c r="E103" s="51">
        <v>1054254167</v>
      </c>
      <c r="F103" s="52" t="s">
        <v>379</v>
      </c>
      <c r="G103" s="50" t="s">
        <v>30</v>
      </c>
      <c r="H103" s="50" t="s">
        <v>30</v>
      </c>
      <c r="I103" s="78">
        <v>13867920</v>
      </c>
      <c r="J103" s="40">
        <f t="shared" si="1"/>
        <v>13867920</v>
      </c>
      <c r="K103" s="78">
        <v>1260720</v>
      </c>
      <c r="L103" s="50">
        <v>15418</v>
      </c>
      <c r="M103" s="50">
        <v>28418</v>
      </c>
      <c r="N103" s="50" t="s">
        <v>430</v>
      </c>
      <c r="O103" s="50" t="s">
        <v>32</v>
      </c>
      <c r="P103" s="52" t="s">
        <v>541</v>
      </c>
      <c r="Q103" s="52" t="s">
        <v>602</v>
      </c>
      <c r="R103" s="63">
        <v>43126</v>
      </c>
      <c r="S103" s="12">
        <v>43126</v>
      </c>
      <c r="T103" s="12">
        <v>43459</v>
      </c>
      <c r="U103" s="10" t="s">
        <v>842</v>
      </c>
      <c r="V103" s="10" t="s">
        <v>347</v>
      </c>
      <c r="W103" s="10"/>
      <c r="X103" s="10"/>
      <c r="Y103" s="10"/>
      <c r="Z103" s="10" t="s">
        <v>35</v>
      </c>
      <c r="AA103" s="10" t="s">
        <v>355</v>
      </c>
      <c r="AB103" s="10"/>
      <c r="AC103" s="15"/>
      <c r="AD103" s="12"/>
      <c r="AE103" s="10"/>
      <c r="AG103" s="5" t="s">
        <v>982</v>
      </c>
    </row>
    <row r="104" spans="1:33" s="5" customFormat="1" ht="90" x14ac:dyDescent="0.25">
      <c r="A104" s="11">
        <v>103</v>
      </c>
      <c r="B104" s="12" t="s">
        <v>685</v>
      </c>
      <c r="C104" s="12">
        <v>43126</v>
      </c>
      <c r="D104" s="50" t="s">
        <v>334</v>
      </c>
      <c r="E104" s="51">
        <v>2375619</v>
      </c>
      <c r="F104" s="52" t="s">
        <v>387</v>
      </c>
      <c r="G104" s="50" t="s">
        <v>30</v>
      </c>
      <c r="H104" s="50" t="s">
        <v>30</v>
      </c>
      <c r="I104" s="78">
        <v>22882068</v>
      </c>
      <c r="J104" s="40">
        <f t="shared" si="1"/>
        <v>22882068</v>
      </c>
      <c r="K104" s="78">
        <v>2080188</v>
      </c>
      <c r="L104" s="50">
        <v>19818</v>
      </c>
      <c r="M104" s="50">
        <v>28618</v>
      </c>
      <c r="N104" s="50" t="s">
        <v>68</v>
      </c>
      <c r="O104" s="50" t="s">
        <v>32</v>
      </c>
      <c r="P104" s="52" t="s">
        <v>510</v>
      </c>
      <c r="Q104" s="52" t="s">
        <v>574</v>
      </c>
      <c r="R104" s="63">
        <v>43126</v>
      </c>
      <c r="S104" s="12">
        <v>43126</v>
      </c>
      <c r="T104" s="12">
        <v>43459</v>
      </c>
      <c r="U104" s="10" t="s">
        <v>112</v>
      </c>
      <c r="V104" s="10" t="s">
        <v>107</v>
      </c>
      <c r="W104" s="10"/>
      <c r="X104" s="10"/>
      <c r="Y104" s="10"/>
      <c r="Z104" s="10" t="s">
        <v>35</v>
      </c>
      <c r="AA104" s="10" t="s">
        <v>356</v>
      </c>
      <c r="AB104" s="10"/>
      <c r="AC104" s="15"/>
      <c r="AD104" s="12"/>
      <c r="AE104" s="10"/>
    </row>
    <row r="105" spans="1:33" s="5" customFormat="1" ht="90" x14ac:dyDescent="0.25">
      <c r="A105" s="11">
        <v>104</v>
      </c>
      <c r="B105" s="12" t="s">
        <v>677</v>
      </c>
      <c r="C105" s="12">
        <v>43126</v>
      </c>
      <c r="D105" s="107" t="s">
        <v>335</v>
      </c>
      <c r="E105" s="51">
        <v>4271954</v>
      </c>
      <c r="F105" s="52" t="s">
        <v>442</v>
      </c>
      <c r="G105" s="50" t="s">
        <v>30</v>
      </c>
      <c r="H105" s="50" t="s">
        <v>30</v>
      </c>
      <c r="I105" s="78">
        <v>13867920</v>
      </c>
      <c r="J105" s="40">
        <f t="shared" si="1"/>
        <v>13867920</v>
      </c>
      <c r="K105" s="78">
        <v>1260720</v>
      </c>
      <c r="L105" s="50">
        <v>19218</v>
      </c>
      <c r="M105" s="50">
        <v>28518</v>
      </c>
      <c r="N105" s="50" t="s">
        <v>68</v>
      </c>
      <c r="O105" s="50" t="s">
        <v>32</v>
      </c>
      <c r="P105" s="52" t="s">
        <v>541</v>
      </c>
      <c r="Q105" s="52" t="s">
        <v>542</v>
      </c>
      <c r="R105" s="63">
        <v>43126</v>
      </c>
      <c r="S105" s="12">
        <v>43126</v>
      </c>
      <c r="T105" s="12">
        <v>43459</v>
      </c>
      <c r="U105" s="10" t="s">
        <v>842</v>
      </c>
      <c r="V105" s="10" t="s">
        <v>347</v>
      </c>
      <c r="W105" s="10"/>
      <c r="X105" s="10"/>
      <c r="Y105" s="10"/>
      <c r="Z105" s="10" t="s">
        <v>35</v>
      </c>
      <c r="AA105" s="10" t="s">
        <v>357</v>
      </c>
      <c r="AB105" s="10"/>
      <c r="AC105" s="15" t="s">
        <v>543</v>
      </c>
      <c r="AD105" s="12">
        <v>43126</v>
      </c>
      <c r="AE105" s="10"/>
      <c r="AG105" s="5" t="s">
        <v>982</v>
      </c>
    </row>
    <row r="106" spans="1:33" s="5" customFormat="1" ht="90" x14ac:dyDescent="0.25">
      <c r="A106" s="11">
        <v>105</v>
      </c>
      <c r="B106" s="12" t="s">
        <v>737</v>
      </c>
      <c r="C106" s="12">
        <v>43126</v>
      </c>
      <c r="D106" s="107" t="s">
        <v>386</v>
      </c>
      <c r="E106" s="51">
        <v>1007545582</v>
      </c>
      <c r="F106" s="52" t="s">
        <v>402</v>
      </c>
      <c r="G106" s="50" t="s">
        <v>30</v>
      </c>
      <c r="H106" s="50" t="s">
        <v>30</v>
      </c>
      <c r="I106" s="78">
        <v>13867920</v>
      </c>
      <c r="J106" s="40">
        <f t="shared" si="1"/>
        <v>13867920</v>
      </c>
      <c r="K106" s="78">
        <v>1260720</v>
      </c>
      <c r="L106" s="50">
        <v>21418</v>
      </c>
      <c r="M106" s="50">
        <v>28718</v>
      </c>
      <c r="N106" s="50" t="s">
        <v>177</v>
      </c>
      <c r="O106" s="50" t="s">
        <v>32</v>
      </c>
      <c r="P106" s="52" t="s">
        <v>616</v>
      </c>
      <c r="Q106" s="52" t="s">
        <v>579</v>
      </c>
      <c r="R106" s="63">
        <v>43127</v>
      </c>
      <c r="S106" s="12">
        <v>43129</v>
      </c>
      <c r="T106" s="12">
        <v>43462</v>
      </c>
      <c r="U106" s="10" t="s">
        <v>60</v>
      </c>
      <c r="V106" s="10" t="s">
        <v>73</v>
      </c>
      <c r="W106" s="10"/>
      <c r="X106" s="10"/>
      <c r="Y106" s="10"/>
      <c r="Z106" s="10" t="s">
        <v>35</v>
      </c>
      <c r="AA106" s="10" t="s">
        <v>358</v>
      </c>
      <c r="AB106" s="10"/>
      <c r="AC106" s="15" t="s">
        <v>480</v>
      </c>
      <c r="AD106" s="12">
        <v>43126</v>
      </c>
      <c r="AE106" s="10"/>
      <c r="AG106" s="5" t="s">
        <v>981</v>
      </c>
    </row>
    <row r="107" spans="1:33" s="5" customFormat="1" ht="90" x14ac:dyDescent="0.25">
      <c r="A107" s="11">
        <v>106</v>
      </c>
      <c r="B107" s="12" t="s">
        <v>678</v>
      </c>
      <c r="C107" s="12">
        <v>43126</v>
      </c>
      <c r="D107" s="107" t="s">
        <v>336</v>
      </c>
      <c r="E107" s="51">
        <v>74389437</v>
      </c>
      <c r="F107" s="52" t="s">
        <v>443</v>
      </c>
      <c r="G107" s="50" t="s">
        <v>30</v>
      </c>
      <c r="H107" s="50" t="s">
        <v>30</v>
      </c>
      <c r="I107" s="78">
        <v>13867920</v>
      </c>
      <c r="J107" s="40">
        <f t="shared" si="1"/>
        <v>13867920</v>
      </c>
      <c r="K107" s="78">
        <v>1260720</v>
      </c>
      <c r="L107" s="50">
        <v>19318</v>
      </c>
      <c r="M107" s="50">
        <v>28318</v>
      </c>
      <c r="N107" s="50" t="s">
        <v>68</v>
      </c>
      <c r="O107" s="50" t="s">
        <v>32</v>
      </c>
      <c r="P107" s="52" t="s">
        <v>541</v>
      </c>
      <c r="Q107" s="52" t="s">
        <v>601</v>
      </c>
      <c r="R107" s="63">
        <v>43127</v>
      </c>
      <c r="S107" s="12">
        <v>43129</v>
      </c>
      <c r="T107" s="12">
        <v>43462</v>
      </c>
      <c r="U107" s="10" t="s">
        <v>842</v>
      </c>
      <c r="V107" s="10" t="s">
        <v>347</v>
      </c>
      <c r="W107" s="10"/>
      <c r="X107" s="10"/>
      <c r="Y107" s="10"/>
      <c r="Z107" s="10" t="s">
        <v>35</v>
      </c>
      <c r="AA107" s="10" t="s">
        <v>359</v>
      </c>
      <c r="AB107" s="10"/>
      <c r="AC107" s="15"/>
      <c r="AD107" s="12"/>
      <c r="AE107" s="10"/>
      <c r="AG107" s="5" t="s">
        <v>982</v>
      </c>
    </row>
    <row r="108" spans="1:33" s="5" customFormat="1" ht="105" x14ac:dyDescent="0.25">
      <c r="A108" s="11">
        <v>107</v>
      </c>
      <c r="B108" s="12" t="s">
        <v>738</v>
      </c>
      <c r="C108" s="12">
        <v>43126</v>
      </c>
      <c r="D108" s="107" t="s">
        <v>337</v>
      </c>
      <c r="E108" s="51">
        <v>4134603</v>
      </c>
      <c r="F108" s="52" t="s">
        <v>72</v>
      </c>
      <c r="G108" s="50" t="s">
        <v>30</v>
      </c>
      <c r="H108" s="50" t="s">
        <v>30</v>
      </c>
      <c r="I108" s="78">
        <v>15636082</v>
      </c>
      <c r="J108" s="40">
        <f t="shared" si="1"/>
        <v>15636082</v>
      </c>
      <c r="K108" s="78">
        <v>1421462</v>
      </c>
      <c r="L108" s="50">
        <v>21518</v>
      </c>
      <c r="M108" s="50">
        <v>28818</v>
      </c>
      <c r="N108" s="50" t="s">
        <v>68</v>
      </c>
      <c r="O108" s="50" t="s">
        <v>32</v>
      </c>
      <c r="P108" s="52" t="s">
        <v>616</v>
      </c>
      <c r="Q108" s="52" t="s">
        <v>550</v>
      </c>
      <c r="R108" s="63">
        <v>43126</v>
      </c>
      <c r="S108" s="12">
        <v>43126</v>
      </c>
      <c r="T108" s="12">
        <v>43459</v>
      </c>
      <c r="U108" s="10" t="s">
        <v>477</v>
      </c>
      <c r="V108" s="10" t="s">
        <v>73</v>
      </c>
      <c r="W108" s="10"/>
      <c r="X108" s="10"/>
      <c r="Y108" s="10"/>
      <c r="Z108" s="10" t="s">
        <v>35</v>
      </c>
      <c r="AA108" s="10" t="s">
        <v>360</v>
      </c>
      <c r="AB108" s="10"/>
      <c r="AC108" s="15" t="s">
        <v>551</v>
      </c>
      <c r="AD108" s="12">
        <v>43126</v>
      </c>
      <c r="AE108" s="10"/>
      <c r="AG108" s="5" t="s">
        <v>981</v>
      </c>
    </row>
    <row r="109" spans="1:33" s="5" customFormat="1" ht="120" x14ac:dyDescent="0.25">
      <c r="A109" s="11">
        <v>108</v>
      </c>
      <c r="B109" s="12" t="s">
        <v>777</v>
      </c>
      <c r="C109" s="12">
        <v>43126</v>
      </c>
      <c r="D109" s="107" t="s">
        <v>338</v>
      </c>
      <c r="E109" s="51">
        <v>9265984</v>
      </c>
      <c r="F109" s="52" t="s">
        <v>339</v>
      </c>
      <c r="G109" s="50" t="s">
        <v>30</v>
      </c>
      <c r="H109" s="50" t="s">
        <v>30</v>
      </c>
      <c r="I109" s="78">
        <v>55963116</v>
      </c>
      <c r="J109" s="40">
        <f t="shared" si="1"/>
        <v>55963116</v>
      </c>
      <c r="K109" s="78">
        <v>5087556</v>
      </c>
      <c r="L109" s="50">
        <v>21218</v>
      </c>
      <c r="M109" s="50">
        <v>27918</v>
      </c>
      <c r="N109" s="50" t="s">
        <v>130</v>
      </c>
      <c r="O109" s="50" t="s">
        <v>32</v>
      </c>
      <c r="P109" s="52" t="s">
        <v>510</v>
      </c>
      <c r="Q109" s="52" t="s">
        <v>593</v>
      </c>
      <c r="R109" s="63">
        <v>43126</v>
      </c>
      <c r="S109" s="12">
        <v>43126</v>
      </c>
      <c r="T109" s="12">
        <v>43459</v>
      </c>
      <c r="U109" s="10" t="s">
        <v>100</v>
      </c>
      <c r="V109" s="10" t="s">
        <v>34</v>
      </c>
      <c r="W109" s="10"/>
      <c r="X109" s="10"/>
      <c r="Y109" s="10"/>
      <c r="Z109" s="10" t="s">
        <v>35</v>
      </c>
      <c r="AA109" s="10" t="s">
        <v>361</v>
      </c>
      <c r="AB109" s="10"/>
      <c r="AC109" s="15"/>
      <c r="AD109" s="12"/>
      <c r="AE109" s="10"/>
      <c r="AG109" s="5" t="s">
        <v>981</v>
      </c>
    </row>
    <row r="110" spans="1:33" s="5" customFormat="1" ht="45" x14ac:dyDescent="0.25">
      <c r="A110" s="11">
        <v>109</v>
      </c>
      <c r="B110" s="12" t="s">
        <v>686</v>
      </c>
      <c r="C110" s="12">
        <v>43126</v>
      </c>
      <c r="D110" s="50" t="s">
        <v>340</v>
      </c>
      <c r="E110" s="51">
        <v>1094506675</v>
      </c>
      <c r="F110" s="52" t="s">
        <v>384</v>
      </c>
      <c r="G110" s="50" t="s">
        <v>30</v>
      </c>
      <c r="H110" s="50" t="s">
        <v>30</v>
      </c>
      <c r="I110" s="78">
        <v>13867920</v>
      </c>
      <c r="J110" s="40">
        <f t="shared" si="1"/>
        <v>13867920</v>
      </c>
      <c r="K110" s="78">
        <v>1260720</v>
      </c>
      <c r="L110" s="50">
        <v>21018</v>
      </c>
      <c r="M110" s="50">
        <v>29018</v>
      </c>
      <c r="N110" s="50" t="s">
        <v>68</v>
      </c>
      <c r="O110" s="50" t="s">
        <v>32</v>
      </c>
      <c r="P110" s="52" t="s">
        <v>510</v>
      </c>
      <c r="Q110" s="52" t="s">
        <v>583</v>
      </c>
      <c r="R110" s="63">
        <v>43126</v>
      </c>
      <c r="S110" s="12">
        <v>43126</v>
      </c>
      <c r="T110" s="12">
        <v>43459</v>
      </c>
      <c r="U110" s="10" t="s">
        <v>112</v>
      </c>
      <c r="V110" s="10" t="s">
        <v>107</v>
      </c>
      <c r="W110" s="10"/>
      <c r="X110" s="10"/>
      <c r="Y110" s="10"/>
      <c r="Z110" s="10" t="s">
        <v>35</v>
      </c>
      <c r="AA110" s="10" t="s">
        <v>362</v>
      </c>
      <c r="AB110" s="10"/>
      <c r="AC110" s="15"/>
      <c r="AD110" s="12"/>
      <c r="AE110" s="10"/>
    </row>
    <row r="111" spans="1:33" s="5" customFormat="1" ht="90" x14ac:dyDescent="0.25">
      <c r="A111" s="11">
        <v>110</v>
      </c>
      <c r="B111" s="12" t="s">
        <v>739</v>
      </c>
      <c r="C111" s="12">
        <v>43126</v>
      </c>
      <c r="D111" s="107" t="s">
        <v>341</v>
      </c>
      <c r="E111" s="51">
        <v>5613907</v>
      </c>
      <c r="F111" s="52" t="s">
        <v>402</v>
      </c>
      <c r="G111" s="50" t="s">
        <v>30</v>
      </c>
      <c r="H111" s="50" t="s">
        <v>30</v>
      </c>
      <c r="I111" s="78">
        <v>13867920</v>
      </c>
      <c r="J111" s="40">
        <f t="shared" si="1"/>
        <v>13867920</v>
      </c>
      <c r="K111" s="78">
        <v>1260720</v>
      </c>
      <c r="L111" s="50">
        <v>21718</v>
      </c>
      <c r="M111" s="50">
        <v>28918</v>
      </c>
      <c r="N111" s="50" t="s">
        <v>177</v>
      </c>
      <c r="O111" s="50" t="s">
        <v>32</v>
      </c>
      <c r="P111" s="52" t="s">
        <v>616</v>
      </c>
      <c r="Q111" s="52" t="s">
        <v>617</v>
      </c>
      <c r="R111" s="63">
        <v>43127</v>
      </c>
      <c r="S111" s="53">
        <v>43129</v>
      </c>
      <c r="T111" s="53">
        <v>43462</v>
      </c>
      <c r="U111" s="50" t="s">
        <v>60</v>
      </c>
      <c r="V111" s="10" t="s">
        <v>73</v>
      </c>
      <c r="W111" s="10"/>
      <c r="X111" s="10"/>
      <c r="Y111" s="10"/>
      <c r="Z111" s="10" t="s">
        <v>35</v>
      </c>
      <c r="AA111" s="10" t="s">
        <v>363</v>
      </c>
      <c r="AB111" s="10"/>
      <c r="AC111" s="15" t="s">
        <v>479</v>
      </c>
      <c r="AD111" s="12">
        <v>43126</v>
      </c>
      <c r="AE111" s="10"/>
      <c r="AG111" s="5" t="s">
        <v>981</v>
      </c>
    </row>
    <row r="112" spans="1:33" s="5" customFormat="1" ht="105" x14ac:dyDescent="0.25">
      <c r="A112" s="11">
        <v>111</v>
      </c>
      <c r="B112" s="12" t="s">
        <v>714</v>
      </c>
      <c r="C112" s="12">
        <v>43126</v>
      </c>
      <c r="D112" s="107" t="s">
        <v>342</v>
      </c>
      <c r="E112" s="51">
        <v>5458747</v>
      </c>
      <c r="F112" s="52" t="s">
        <v>385</v>
      </c>
      <c r="G112" s="50" t="s">
        <v>30</v>
      </c>
      <c r="H112" s="50" t="s">
        <v>30</v>
      </c>
      <c r="I112" s="78">
        <v>13867920</v>
      </c>
      <c r="J112" s="40">
        <f t="shared" si="1"/>
        <v>13867920</v>
      </c>
      <c r="K112" s="78">
        <v>1260720</v>
      </c>
      <c r="L112" s="50">
        <v>12818</v>
      </c>
      <c r="M112" s="50">
        <v>29118</v>
      </c>
      <c r="N112" s="50" t="s">
        <v>68</v>
      </c>
      <c r="O112" s="50" t="s">
        <v>32</v>
      </c>
      <c r="P112" s="52" t="s">
        <v>612</v>
      </c>
      <c r="Q112" s="52" t="s">
        <v>627</v>
      </c>
      <c r="R112" s="63">
        <v>43129</v>
      </c>
      <c r="S112" s="53">
        <v>43129</v>
      </c>
      <c r="T112" s="53">
        <v>43462</v>
      </c>
      <c r="U112" s="10" t="s">
        <v>345</v>
      </c>
      <c r="V112" s="10" t="s">
        <v>346</v>
      </c>
      <c r="W112" s="10"/>
      <c r="X112" s="10"/>
      <c r="Y112" s="10"/>
      <c r="Z112" s="10" t="s">
        <v>35</v>
      </c>
      <c r="AA112" s="10" t="s">
        <v>364</v>
      </c>
      <c r="AB112" s="10"/>
      <c r="AC112" s="15"/>
      <c r="AD112" s="12"/>
      <c r="AE112" s="10"/>
    </row>
    <row r="113" spans="1:33" s="5" customFormat="1" ht="120" x14ac:dyDescent="0.25">
      <c r="A113" s="118">
        <v>112</v>
      </c>
      <c r="B113" s="119" t="s">
        <v>778</v>
      </c>
      <c r="C113" s="119">
        <v>43168</v>
      </c>
      <c r="D113" s="120" t="s">
        <v>642</v>
      </c>
      <c r="E113" s="121" t="s">
        <v>643</v>
      </c>
      <c r="F113" s="122" t="s">
        <v>644</v>
      </c>
      <c r="G113" s="120" t="s">
        <v>645</v>
      </c>
      <c r="H113" s="120" t="s">
        <v>645</v>
      </c>
      <c r="I113" s="123">
        <v>13393700</v>
      </c>
      <c r="J113" s="124">
        <f t="shared" si="1"/>
        <v>13393700</v>
      </c>
      <c r="K113" s="123">
        <v>13393700</v>
      </c>
      <c r="L113" s="120">
        <v>30418</v>
      </c>
      <c r="M113" s="120">
        <v>44518</v>
      </c>
      <c r="N113" s="120" t="s">
        <v>31</v>
      </c>
      <c r="O113" s="120" t="s">
        <v>646</v>
      </c>
      <c r="P113" s="122" t="s">
        <v>510</v>
      </c>
      <c r="Q113" s="122" t="s">
        <v>886</v>
      </c>
      <c r="R113" s="119">
        <v>43171</v>
      </c>
      <c r="S113" s="119">
        <v>43171</v>
      </c>
      <c r="T113" s="119">
        <v>43201</v>
      </c>
      <c r="U113" s="120" t="s">
        <v>100</v>
      </c>
      <c r="V113" s="120" t="s">
        <v>34</v>
      </c>
      <c r="W113" s="120"/>
      <c r="X113" s="120"/>
      <c r="Y113" s="120"/>
      <c r="Z113" s="120" t="s">
        <v>1024</v>
      </c>
      <c r="AA113" s="120" t="s">
        <v>647</v>
      </c>
      <c r="AB113" s="120"/>
      <c r="AC113" s="125"/>
      <c r="AD113" s="119"/>
      <c r="AE113" s="120"/>
      <c r="AG113" s="5" t="s">
        <v>981</v>
      </c>
    </row>
    <row r="114" spans="1:33" s="5" customFormat="1" ht="75" x14ac:dyDescent="0.25">
      <c r="A114" s="11">
        <v>113</v>
      </c>
      <c r="B114" s="12" t="s">
        <v>1049</v>
      </c>
      <c r="C114" s="12">
        <v>43278</v>
      </c>
      <c r="D114" s="50" t="s">
        <v>1050</v>
      </c>
      <c r="E114" s="51">
        <v>1101753010</v>
      </c>
      <c r="F114" s="52" t="s">
        <v>1058</v>
      </c>
      <c r="G114" s="50" t="s">
        <v>1051</v>
      </c>
      <c r="H114" s="50" t="s">
        <v>1051</v>
      </c>
      <c r="I114" s="78">
        <v>22149076</v>
      </c>
      <c r="J114" s="40">
        <f t="shared" si="1"/>
        <v>22149076</v>
      </c>
      <c r="K114" s="78">
        <v>3630996</v>
      </c>
      <c r="L114" s="50">
        <v>50418</v>
      </c>
      <c r="M114" s="50">
        <v>80818</v>
      </c>
      <c r="N114" s="50" t="s">
        <v>31</v>
      </c>
      <c r="O114" s="50" t="s">
        <v>32</v>
      </c>
      <c r="P114" s="52" t="s">
        <v>510</v>
      </c>
      <c r="Q114" s="52" t="s">
        <v>1074</v>
      </c>
      <c r="R114" s="63">
        <v>43278</v>
      </c>
      <c r="S114" s="127">
        <v>43278</v>
      </c>
      <c r="T114" s="127">
        <v>43463</v>
      </c>
      <c r="U114" s="10" t="s">
        <v>33</v>
      </c>
      <c r="V114" s="10" t="s">
        <v>34</v>
      </c>
      <c r="W114" s="10"/>
      <c r="X114" s="10"/>
      <c r="Y114" s="10"/>
      <c r="Z114" s="10" t="s">
        <v>35</v>
      </c>
      <c r="AA114" s="10" t="s">
        <v>1056</v>
      </c>
      <c r="AB114" s="10"/>
      <c r="AC114" s="15"/>
      <c r="AD114" s="12"/>
      <c r="AE114" s="10"/>
    </row>
    <row r="115" spans="1:33" s="5" customFormat="1" ht="60.75" x14ac:dyDescent="0.25">
      <c r="A115" s="11">
        <v>114</v>
      </c>
      <c r="B115" s="12" t="s">
        <v>1052</v>
      </c>
      <c r="C115" s="12">
        <v>43278</v>
      </c>
      <c r="D115" s="50" t="s">
        <v>1054</v>
      </c>
      <c r="E115" s="51">
        <v>63351720</v>
      </c>
      <c r="F115" s="52" t="s">
        <v>1059</v>
      </c>
      <c r="G115" s="50" t="s">
        <v>1051</v>
      </c>
      <c r="H115" s="50" t="s">
        <v>1051</v>
      </c>
      <c r="I115" s="78">
        <v>20499001</v>
      </c>
      <c r="J115" s="40">
        <f t="shared" si="1"/>
        <v>20499001</v>
      </c>
      <c r="K115" s="78">
        <v>3360492</v>
      </c>
      <c r="L115" s="50">
        <v>51018</v>
      </c>
      <c r="M115" s="50">
        <v>80918</v>
      </c>
      <c r="N115" s="50" t="s">
        <v>31</v>
      </c>
      <c r="O115" s="50" t="s">
        <v>32</v>
      </c>
      <c r="P115" s="52" t="s">
        <v>510</v>
      </c>
      <c r="Q115" s="52" t="s">
        <v>1072</v>
      </c>
      <c r="R115" s="63">
        <v>43278</v>
      </c>
      <c r="S115" s="127">
        <v>43278</v>
      </c>
      <c r="T115" s="127">
        <v>43463</v>
      </c>
      <c r="U115" s="10" t="s">
        <v>952</v>
      </c>
      <c r="V115" s="10" t="s">
        <v>34</v>
      </c>
      <c r="W115" s="10"/>
      <c r="X115" s="10"/>
      <c r="Y115" s="10"/>
      <c r="Z115" s="10" t="s">
        <v>35</v>
      </c>
      <c r="AA115" s="10" t="s">
        <v>1057</v>
      </c>
      <c r="AB115" s="10"/>
      <c r="AC115" s="15"/>
      <c r="AD115" s="12"/>
      <c r="AE115" s="10"/>
    </row>
    <row r="116" spans="1:33" s="5" customFormat="1" ht="90" x14ac:dyDescent="0.25">
      <c r="A116" s="11">
        <v>115</v>
      </c>
      <c r="B116" s="12" t="s">
        <v>1053</v>
      </c>
      <c r="C116" s="12">
        <v>43278</v>
      </c>
      <c r="D116" s="50" t="s">
        <v>1055</v>
      </c>
      <c r="E116" s="51">
        <v>1098737161</v>
      </c>
      <c r="F116" s="52" t="s">
        <v>1060</v>
      </c>
      <c r="G116" s="50" t="s">
        <v>1051</v>
      </c>
      <c r="H116" s="50" t="s">
        <v>1051</v>
      </c>
      <c r="I116" s="78">
        <v>10670419</v>
      </c>
      <c r="J116" s="40">
        <f t="shared" si="1"/>
        <v>10670419</v>
      </c>
      <c r="K116" s="78">
        <v>1749249</v>
      </c>
      <c r="L116" s="50">
        <v>50318</v>
      </c>
      <c r="M116" s="50">
        <v>81018</v>
      </c>
      <c r="N116" s="50" t="s">
        <v>31</v>
      </c>
      <c r="O116" s="50" t="s">
        <v>32</v>
      </c>
      <c r="P116" s="52" t="s">
        <v>510</v>
      </c>
      <c r="Q116" s="52" t="s">
        <v>1073</v>
      </c>
      <c r="R116" s="63">
        <v>43278</v>
      </c>
      <c r="S116" s="127">
        <v>43278</v>
      </c>
      <c r="T116" s="127">
        <v>43463</v>
      </c>
      <c r="U116" s="10" t="s">
        <v>33</v>
      </c>
      <c r="V116" s="10" t="s">
        <v>34</v>
      </c>
      <c r="W116" s="10"/>
      <c r="X116" s="10"/>
      <c r="Y116" s="10"/>
      <c r="Z116" s="10" t="s">
        <v>35</v>
      </c>
      <c r="AA116" s="10" t="s">
        <v>1063</v>
      </c>
      <c r="AB116" s="10"/>
      <c r="AC116" s="15"/>
      <c r="AD116" s="12"/>
      <c r="AE116" s="10"/>
    </row>
    <row r="117" spans="1:33" ht="60" x14ac:dyDescent="0.25">
      <c r="A117" s="11">
        <v>116</v>
      </c>
      <c r="B117" s="12" t="s">
        <v>1061</v>
      </c>
      <c r="C117" s="12">
        <v>43279</v>
      </c>
      <c r="D117" s="50" t="s">
        <v>1062</v>
      </c>
      <c r="E117" s="51">
        <v>68301968</v>
      </c>
      <c r="F117" s="52" t="s">
        <v>1071</v>
      </c>
      <c r="G117" s="50" t="s">
        <v>1051</v>
      </c>
      <c r="H117" s="50" t="s">
        <v>1051</v>
      </c>
      <c r="I117" s="78">
        <v>15316697</v>
      </c>
      <c r="J117" s="40">
        <f t="shared" si="1"/>
        <v>15316697</v>
      </c>
      <c r="K117" s="78">
        <v>2510934</v>
      </c>
      <c r="L117" s="50">
        <v>51118</v>
      </c>
      <c r="M117" s="50">
        <v>81718</v>
      </c>
      <c r="N117" s="50" t="s">
        <v>31</v>
      </c>
      <c r="O117" s="50" t="s">
        <v>32</v>
      </c>
      <c r="P117" s="52" t="s">
        <v>616</v>
      </c>
      <c r="Q117" s="52" t="s">
        <v>1075</v>
      </c>
      <c r="R117" s="63">
        <v>43279</v>
      </c>
      <c r="S117" s="127">
        <v>43279</v>
      </c>
      <c r="T117" s="127">
        <v>43464</v>
      </c>
      <c r="U117" s="10" t="s">
        <v>60</v>
      </c>
      <c r="V117" s="10" t="s">
        <v>73</v>
      </c>
      <c r="W117" s="10"/>
      <c r="X117" s="10"/>
      <c r="Y117" s="10"/>
      <c r="Z117" s="10" t="s">
        <v>35</v>
      </c>
      <c r="AA117" s="10" t="s">
        <v>1070</v>
      </c>
      <c r="AB117" s="10"/>
      <c r="AC117" s="15"/>
      <c r="AD117" s="12"/>
      <c r="AE117" s="10"/>
    </row>
    <row r="118" spans="1:33" ht="105" x14ac:dyDescent="0.25">
      <c r="A118" s="11">
        <v>117</v>
      </c>
      <c r="B118" s="12" t="s">
        <v>1090</v>
      </c>
      <c r="C118" s="12">
        <v>43286</v>
      </c>
      <c r="D118" s="50" t="s">
        <v>1091</v>
      </c>
      <c r="E118" s="51">
        <v>37894126</v>
      </c>
      <c r="F118" s="52" t="s">
        <v>1092</v>
      </c>
      <c r="G118" s="50" t="s">
        <v>1093</v>
      </c>
      <c r="H118" s="50" t="s">
        <v>1093</v>
      </c>
      <c r="I118" s="126">
        <v>26369978</v>
      </c>
      <c r="J118" s="40">
        <f t="shared" si="1"/>
        <v>26369978</v>
      </c>
      <c r="K118" s="78">
        <v>4546548</v>
      </c>
      <c r="L118" s="50">
        <v>52018</v>
      </c>
      <c r="M118" s="50">
        <v>83318</v>
      </c>
      <c r="N118" s="50" t="s">
        <v>31</v>
      </c>
      <c r="O118" s="50" t="s">
        <v>32</v>
      </c>
      <c r="P118" s="52" t="s">
        <v>509</v>
      </c>
      <c r="Q118" s="52" t="s">
        <v>1094</v>
      </c>
      <c r="R118" s="60">
        <v>43286</v>
      </c>
      <c r="S118" s="127">
        <v>43286</v>
      </c>
      <c r="T118" s="127">
        <v>43462</v>
      </c>
      <c r="U118" s="10" t="s">
        <v>952</v>
      </c>
      <c r="V118" s="10" t="s">
        <v>34</v>
      </c>
      <c r="W118" s="10"/>
      <c r="X118" s="10"/>
      <c r="Y118" s="10"/>
      <c r="Z118" s="10" t="s">
        <v>35</v>
      </c>
      <c r="AA118" s="10" t="s">
        <v>1095</v>
      </c>
      <c r="AB118" s="10"/>
      <c r="AC118" s="15"/>
      <c r="AD118" s="12"/>
      <c r="AE118" s="10"/>
    </row>
    <row r="119" spans="1:33" ht="75" x14ac:dyDescent="0.25">
      <c r="A119" s="11">
        <v>118</v>
      </c>
      <c r="B119" s="12" t="s">
        <v>1099</v>
      </c>
      <c r="C119" s="12">
        <v>43294</v>
      </c>
      <c r="D119" s="50" t="s">
        <v>1100</v>
      </c>
      <c r="E119" s="51">
        <v>1054091988</v>
      </c>
      <c r="F119" s="52" t="s">
        <v>1103</v>
      </c>
      <c r="G119" s="50" t="s">
        <v>1101</v>
      </c>
      <c r="H119" s="50" t="s">
        <v>1101</v>
      </c>
      <c r="I119" s="78">
        <v>9795794</v>
      </c>
      <c r="J119" s="40">
        <f t="shared" si="1"/>
        <v>9795794</v>
      </c>
      <c r="K119" s="78">
        <v>1749249</v>
      </c>
      <c r="L119" s="50">
        <v>52518</v>
      </c>
      <c r="M119" s="50">
        <v>86718</v>
      </c>
      <c r="N119" s="50" t="s">
        <v>31</v>
      </c>
      <c r="O119" s="50" t="s">
        <v>32</v>
      </c>
      <c r="P119" s="52" t="s">
        <v>540</v>
      </c>
      <c r="Q119" s="52">
        <v>2937028</v>
      </c>
      <c r="R119" s="60">
        <v>43294</v>
      </c>
      <c r="S119" s="127">
        <v>43294</v>
      </c>
      <c r="T119" s="127">
        <v>43464</v>
      </c>
      <c r="U119" s="10" t="s">
        <v>348</v>
      </c>
      <c r="V119" s="10" t="s">
        <v>349</v>
      </c>
      <c r="W119" s="10"/>
      <c r="X119" s="10"/>
      <c r="Y119" s="10"/>
      <c r="Z119" s="10" t="s">
        <v>35</v>
      </c>
      <c r="AA119" s="10" t="s">
        <v>1102</v>
      </c>
      <c r="AB119" s="10"/>
      <c r="AC119" s="15"/>
      <c r="AD119" s="12"/>
      <c r="AE119" s="10"/>
    </row>
    <row r="120" spans="1:33" ht="105" x14ac:dyDescent="0.25">
      <c r="A120" s="11">
        <v>119</v>
      </c>
      <c r="B120" s="12" t="s">
        <v>1104</v>
      </c>
      <c r="C120" s="12">
        <v>43298</v>
      </c>
      <c r="D120" s="50" t="s">
        <v>1105</v>
      </c>
      <c r="E120" s="51">
        <v>23637828</v>
      </c>
      <c r="F120" s="52" t="s">
        <v>1106</v>
      </c>
      <c r="G120" s="50" t="s">
        <v>1107</v>
      </c>
      <c r="H120" s="50" t="s">
        <v>1107</v>
      </c>
      <c r="I120" s="78">
        <v>5922758</v>
      </c>
      <c r="J120" s="40">
        <f t="shared" si="1"/>
        <v>5922758</v>
      </c>
      <c r="K120" s="78">
        <v>1421462</v>
      </c>
      <c r="L120" s="50">
        <v>52418</v>
      </c>
      <c r="M120" s="50">
        <v>87218</v>
      </c>
      <c r="N120" s="50" t="s">
        <v>68</v>
      </c>
      <c r="O120" s="50" t="s">
        <v>32</v>
      </c>
      <c r="P120" s="52" t="s">
        <v>510</v>
      </c>
      <c r="Q120" s="52" t="s">
        <v>1108</v>
      </c>
      <c r="R120" s="60">
        <v>43299</v>
      </c>
      <c r="S120" s="127">
        <v>43299</v>
      </c>
      <c r="T120" s="127">
        <v>43426</v>
      </c>
      <c r="U120" s="10" t="s">
        <v>473</v>
      </c>
      <c r="V120" s="10" t="s">
        <v>73</v>
      </c>
      <c r="W120" s="10"/>
      <c r="X120" s="10"/>
      <c r="Y120" s="10"/>
      <c r="Z120" s="10" t="s">
        <v>35</v>
      </c>
      <c r="AA120" s="10" t="s">
        <v>1109</v>
      </c>
      <c r="AB120" s="10"/>
      <c r="AC120" s="15"/>
      <c r="AD120" s="12"/>
      <c r="AE120" s="10"/>
    </row>
    <row r="121" spans="1:33" ht="105" x14ac:dyDescent="0.25">
      <c r="A121" s="11">
        <v>120</v>
      </c>
      <c r="B121" s="12" t="s">
        <v>1110</v>
      </c>
      <c r="C121" s="12">
        <v>43300</v>
      </c>
      <c r="D121" s="50" t="s">
        <v>1112</v>
      </c>
      <c r="E121" s="51">
        <v>1049413635</v>
      </c>
      <c r="F121" s="52" t="s">
        <v>1111</v>
      </c>
      <c r="G121" s="50" t="s">
        <v>1107</v>
      </c>
      <c r="H121" s="50" t="s">
        <v>1107</v>
      </c>
      <c r="I121" s="78">
        <v>5922758</v>
      </c>
      <c r="J121" s="40">
        <f t="shared" ref="J121:J138" si="2">I121+X121</f>
        <v>5922758</v>
      </c>
      <c r="K121" s="78">
        <v>1421462</v>
      </c>
      <c r="L121" s="50">
        <v>52818</v>
      </c>
      <c r="M121" s="50">
        <v>88318</v>
      </c>
      <c r="N121" s="50" t="s">
        <v>68</v>
      </c>
      <c r="O121" s="50" t="s">
        <v>32</v>
      </c>
      <c r="P121" s="52" t="s">
        <v>510</v>
      </c>
      <c r="Q121" s="52" t="s">
        <v>1114</v>
      </c>
      <c r="R121" s="60">
        <v>43300</v>
      </c>
      <c r="S121" s="127">
        <v>43300</v>
      </c>
      <c r="T121" s="127">
        <v>43427</v>
      </c>
      <c r="U121" s="10" t="s">
        <v>473</v>
      </c>
      <c r="V121" s="10" t="s">
        <v>73</v>
      </c>
      <c r="W121" s="10"/>
      <c r="X121" s="10"/>
      <c r="Y121" s="10"/>
      <c r="Z121" s="10" t="s">
        <v>35</v>
      </c>
      <c r="AA121" s="10" t="s">
        <v>1113</v>
      </c>
      <c r="AB121" s="10"/>
      <c r="AC121" s="15"/>
      <c r="AD121" s="12"/>
      <c r="AE121" s="10"/>
    </row>
    <row r="122" spans="1:33" ht="75" x14ac:dyDescent="0.25">
      <c r="A122" s="11">
        <v>121</v>
      </c>
      <c r="B122" s="12" t="s">
        <v>1115</v>
      </c>
      <c r="C122" s="12">
        <v>43304</v>
      </c>
      <c r="D122" s="50" t="s">
        <v>658</v>
      </c>
      <c r="E122" s="51">
        <v>4098546</v>
      </c>
      <c r="F122" s="52" t="s">
        <v>1116</v>
      </c>
      <c r="G122" s="50" t="s">
        <v>1107</v>
      </c>
      <c r="H122" s="50" t="s">
        <v>1107</v>
      </c>
      <c r="I122" s="78">
        <v>5253000</v>
      </c>
      <c r="J122" s="40">
        <f t="shared" si="2"/>
        <v>5253000</v>
      </c>
      <c r="K122" s="78">
        <v>1260720</v>
      </c>
      <c r="L122" s="50">
        <v>55318</v>
      </c>
      <c r="M122" s="50">
        <v>89618</v>
      </c>
      <c r="N122" s="50" t="s">
        <v>68</v>
      </c>
      <c r="O122" s="50" t="s">
        <v>32</v>
      </c>
      <c r="P122" s="52" t="s">
        <v>510</v>
      </c>
      <c r="Q122" s="52" t="s">
        <v>1216</v>
      </c>
      <c r="R122" s="133">
        <v>43306</v>
      </c>
      <c r="S122" s="133">
        <v>43306</v>
      </c>
      <c r="T122" s="127">
        <v>43434</v>
      </c>
      <c r="U122" s="10" t="s">
        <v>474</v>
      </c>
      <c r="V122" s="10" t="s">
        <v>73</v>
      </c>
      <c r="W122" s="10"/>
      <c r="X122" s="10"/>
      <c r="Y122" s="10"/>
      <c r="Z122" s="10" t="s">
        <v>35</v>
      </c>
      <c r="AA122" s="10" t="s">
        <v>1123</v>
      </c>
      <c r="AB122" s="10"/>
      <c r="AC122" s="15"/>
      <c r="AD122" s="12"/>
      <c r="AE122" s="10"/>
    </row>
    <row r="123" spans="1:33" ht="60" x14ac:dyDescent="0.25">
      <c r="A123" s="11">
        <v>122</v>
      </c>
      <c r="B123" s="12" t="s">
        <v>1117</v>
      </c>
      <c r="C123" s="12">
        <v>43304</v>
      </c>
      <c r="D123" s="50" t="s">
        <v>1118</v>
      </c>
      <c r="E123" s="51">
        <v>23316004</v>
      </c>
      <c r="F123" s="52" t="s">
        <v>1119</v>
      </c>
      <c r="G123" s="50" t="s">
        <v>1107</v>
      </c>
      <c r="H123" s="50" t="s">
        <v>1107</v>
      </c>
      <c r="I123" s="78">
        <v>5253000</v>
      </c>
      <c r="J123" s="40">
        <f t="shared" si="2"/>
        <v>5253000</v>
      </c>
      <c r="K123" s="78">
        <v>1260720</v>
      </c>
      <c r="L123" s="50">
        <v>54618</v>
      </c>
      <c r="M123" s="50">
        <v>89418</v>
      </c>
      <c r="N123" s="50" t="s">
        <v>68</v>
      </c>
      <c r="O123" s="50" t="s">
        <v>32</v>
      </c>
      <c r="P123" s="52" t="s">
        <v>540</v>
      </c>
      <c r="Q123" s="52">
        <v>2940356</v>
      </c>
      <c r="R123" s="134">
        <v>43305</v>
      </c>
      <c r="S123" s="127">
        <v>43305</v>
      </c>
      <c r="T123" s="127">
        <v>43432</v>
      </c>
      <c r="U123" s="10" t="s">
        <v>348</v>
      </c>
      <c r="V123" s="10" t="s">
        <v>349</v>
      </c>
      <c r="W123" s="10"/>
      <c r="X123" s="10"/>
      <c r="Y123" s="10"/>
      <c r="Z123" s="10" t="s">
        <v>35</v>
      </c>
      <c r="AA123" s="10" t="s">
        <v>1124</v>
      </c>
      <c r="AB123" s="10"/>
      <c r="AC123" s="15"/>
      <c r="AD123" s="12"/>
      <c r="AE123" s="10"/>
    </row>
    <row r="124" spans="1:33" ht="75" x14ac:dyDescent="0.25">
      <c r="A124" s="11">
        <v>123</v>
      </c>
      <c r="B124" s="12" t="s">
        <v>1120</v>
      </c>
      <c r="C124" s="12">
        <v>43304</v>
      </c>
      <c r="D124" s="50" t="s">
        <v>1121</v>
      </c>
      <c r="E124" s="51">
        <v>23316329</v>
      </c>
      <c r="F124" s="52" t="s">
        <v>1130</v>
      </c>
      <c r="G124" s="50" t="s">
        <v>1107</v>
      </c>
      <c r="H124" s="50" t="s">
        <v>1107</v>
      </c>
      <c r="I124" s="78">
        <v>5253000</v>
      </c>
      <c r="J124" s="40">
        <f t="shared" si="2"/>
        <v>5253000</v>
      </c>
      <c r="K124" s="78">
        <v>1260720</v>
      </c>
      <c r="L124" s="50">
        <v>54418</v>
      </c>
      <c r="M124" s="50">
        <v>89518</v>
      </c>
      <c r="N124" s="50" t="s">
        <v>68</v>
      </c>
      <c r="O124" s="50" t="s">
        <v>32</v>
      </c>
      <c r="P124" s="52" t="s">
        <v>540</v>
      </c>
      <c r="Q124" s="52">
        <v>2940367</v>
      </c>
      <c r="R124" s="63">
        <v>43305</v>
      </c>
      <c r="S124" s="127">
        <v>43305</v>
      </c>
      <c r="T124" s="127">
        <v>43432</v>
      </c>
      <c r="U124" s="10" t="s">
        <v>348</v>
      </c>
      <c r="V124" s="10" t="s">
        <v>349</v>
      </c>
      <c r="W124" s="10"/>
      <c r="X124" s="10"/>
      <c r="Y124" s="10"/>
      <c r="Z124" s="10" t="s">
        <v>35</v>
      </c>
      <c r="AA124" s="10" t="s">
        <v>1125</v>
      </c>
      <c r="AB124" s="10"/>
      <c r="AC124" s="15"/>
      <c r="AD124" s="12"/>
      <c r="AE124" s="10"/>
    </row>
    <row r="125" spans="1:33" ht="75" x14ac:dyDescent="0.25">
      <c r="A125" s="11">
        <v>124</v>
      </c>
      <c r="B125" s="12" t="s">
        <v>1132</v>
      </c>
      <c r="C125" s="12">
        <v>43304</v>
      </c>
      <c r="D125" s="50" t="s">
        <v>1122</v>
      </c>
      <c r="E125" s="51">
        <v>7127345</v>
      </c>
      <c r="F125" s="52" t="s">
        <v>1131</v>
      </c>
      <c r="G125" s="50" t="s">
        <v>1107</v>
      </c>
      <c r="H125" s="50" t="s">
        <v>1107</v>
      </c>
      <c r="I125" s="78">
        <v>5253000</v>
      </c>
      <c r="J125" s="40">
        <f t="shared" si="2"/>
        <v>5253000</v>
      </c>
      <c r="K125" s="78">
        <v>1260720</v>
      </c>
      <c r="L125" s="50">
        <v>54518</v>
      </c>
      <c r="M125" s="50">
        <v>89318</v>
      </c>
      <c r="N125" s="50" t="s">
        <v>68</v>
      </c>
      <c r="O125" s="50" t="s">
        <v>32</v>
      </c>
      <c r="P125" s="52" t="s">
        <v>540</v>
      </c>
      <c r="Q125" s="52">
        <v>2940373</v>
      </c>
      <c r="R125" s="63">
        <v>43305</v>
      </c>
      <c r="S125" s="127">
        <v>43305</v>
      </c>
      <c r="T125" s="127">
        <v>43432</v>
      </c>
      <c r="U125" s="10" t="s">
        <v>348</v>
      </c>
      <c r="V125" s="10" t="s">
        <v>349</v>
      </c>
      <c r="W125" s="10"/>
      <c r="X125" s="10"/>
      <c r="Y125" s="10"/>
      <c r="Z125" s="10" t="s">
        <v>35</v>
      </c>
      <c r="AA125" s="10" t="s">
        <v>1126</v>
      </c>
      <c r="AB125" s="10"/>
      <c r="AC125" s="15"/>
      <c r="AD125" s="12"/>
      <c r="AE125" s="10"/>
    </row>
    <row r="126" spans="1:33" ht="75" x14ac:dyDescent="0.25">
      <c r="A126" s="11">
        <v>125</v>
      </c>
      <c r="B126" s="12" t="s">
        <v>1134</v>
      </c>
      <c r="C126" s="12">
        <v>43305</v>
      </c>
      <c r="D126" s="50" t="s">
        <v>1133</v>
      </c>
      <c r="E126" s="51">
        <v>1049648818</v>
      </c>
      <c r="F126" s="52" t="s">
        <v>1135</v>
      </c>
      <c r="G126" s="50" t="s">
        <v>1107</v>
      </c>
      <c r="H126" s="50" t="s">
        <v>1107</v>
      </c>
      <c r="I126" s="78">
        <v>5253000</v>
      </c>
      <c r="J126" s="40">
        <f t="shared" si="2"/>
        <v>5253000</v>
      </c>
      <c r="K126" s="78">
        <v>1260720</v>
      </c>
      <c r="L126" s="50">
        <v>54318</v>
      </c>
      <c r="M126" s="50">
        <v>89818</v>
      </c>
      <c r="N126" s="50" t="s">
        <v>68</v>
      </c>
      <c r="O126" s="50" t="s">
        <v>32</v>
      </c>
      <c r="P126" s="52" t="s">
        <v>540</v>
      </c>
      <c r="Q126" s="52">
        <v>2940389</v>
      </c>
      <c r="R126" s="63">
        <v>43305</v>
      </c>
      <c r="S126" s="127">
        <v>43305</v>
      </c>
      <c r="T126" s="127">
        <v>43432</v>
      </c>
      <c r="U126" s="10" t="s">
        <v>348</v>
      </c>
      <c r="V126" s="10" t="s">
        <v>349</v>
      </c>
      <c r="W126" s="10"/>
      <c r="X126" s="10"/>
      <c r="Y126" s="10"/>
      <c r="Z126" s="10" t="s">
        <v>35</v>
      </c>
      <c r="AA126" s="10" t="s">
        <v>1127</v>
      </c>
      <c r="AB126" s="10"/>
      <c r="AC126" s="15"/>
      <c r="AD126" s="12"/>
      <c r="AE126" s="10"/>
    </row>
    <row r="127" spans="1:33" ht="75" x14ac:dyDescent="0.25">
      <c r="A127" s="11">
        <v>126</v>
      </c>
      <c r="B127" s="12" t="s">
        <v>1136</v>
      </c>
      <c r="C127" s="12">
        <v>43306</v>
      </c>
      <c r="D127" s="50" t="s">
        <v>1137</v>
      </c>
      <c r="E127" s="51">
        <v>1052498366</v>
      </c>
      <c r="F127" s="52" t="s">
        <v>1138</v>
      </c>
      <c r="G127" s="50" t="s">
        <v>1107</v>
      </c>
      <c r="H127" s="50" t="s">
        <v>1107</v>
      </c>
      <c r="I127" s="78">
        <v>5922758</v>
      </c>
      <c r="J127" s="40">
        <f t="shared" si="2"/>
        <v>5922758</v>
      </c>
      <c r="K127" s="78">
        <v>1421462</v>
      </c>
      <c r="L127" s="50">
        <v>53318</v>
      </c>
      <c r="M127" s="50">
        <v>90318</v>
      </c>
      <c r="N127" s="50" t="s">
        <v>68</v>
      </c>
      <c r="O127" s="50" t="s">
        <v>32</v>
      </c>
      <c r="P127" s="52" t="s">
        <v>510</v>
      </c>
      <c r="Q127" s="52" t="s">
        <v>1155</v>
      </c>
      <c r="R127" s="60">
        <v>43307</v>
      </c>
      <c r="S127" s="127">
        <v>43307</v>
      </c>
      <c r="T127" s="127">
        <v>43434</v>
      </c>
      <c r="U127" s="10" t="s">
        <v>474</v>
      </c>
      <c r="V127" s="10" t="s">
        <v>73</v>
      </c>
      <c r="W127" s="10"/>
      <c r="X127" s="10"/>
      <c r="Y127" s="10"/>
      <c r="Z127" s="10" t="s">
        <v>35</v>
      </c>
      <c r="AA127" s="10" t="s">
        <v>1128</v>
      </c>
      <c r="AB127" s="10"/>
      <c r="AC127" s="15"/>
      <c r="AD127" s="12"/>
      <c r="AE127" s="10"/>
    </row>
    <row r="128" spans="1:33" ht="45" x14ac:dyDescent="0.25">
      <c r="A128" s="11">
        <v>127</v>
      </c>
      <c r="B128" s="12" t="s">
        <v>1139</v>
      </c>
      <c r="C128" s="12">
        <v>43306</v>
      </c>
      <c r="D128" s="50" t="s">
        <v>1140</v>
      </c>
      <c r="E128" s="51">
        <v>1054091307</v>
      </c>
      <c r="F128" s="52" t="s">
        <v>1141</v>
      </c>
      <c r="G128" s="50" t="s">
        <v>1107</v>
      </c>
      <c r="H128" s="50" t="s">
        <v>1107</v>
      </c>
      <c r="I128" s="78">
        <v>5253000</v>
      </c>
      <c r="J128" s="40">
        <f t="shared" si="2"/>
        <v>5253000</v>
      </c>
      <c r="K128" s="78">
        <v>1260720</v>
      </c>
      <c r="L128" s="50">
        <v>55718</v>
      </c>
      <c r="M128" s="50">
        <v>90518</v>
      </c>
      <c r="N128" s="50" t="s">
        <v>68</v>
      </c>
      <c r="O128" s="50" t="s">
        <v>32</v>
      </c>
      <c r="P128" s="52" t="s">
        <v>540</v>
      </c>
      <c r="Q128" s="52">
        <v>2941079</v>
      </c>
      <c r="R128" s="63">
        <v>43306</v>
      </c>
      <c r="S128" s="127">
        <v>43306</v>
      </c>
      <c r="T128" s="127">
        <v>43433</v>
      </c>
      <c r="U128" s="10" t="s">
        <v>348</v>
      </c>
      <c r="V128" s="10" t="s">
        <v>349</v>
      </c>
      <c r="W128" s="10"/>
      <c r="X128" s="10"/>
      <c r="Y128" s="10"/>
      <c r="Z128" s="10" t="s">
        <v>35</v>
      </c>
      <c r="AA128" s="10" t="s">
        <v>1129</v>
      </c>
      <c r="AB128" s="10"/>
      <c r="AC128" s="15"/>
      <c r="AD128" s="12"/>
      <c r="AE128" s="10"/>
    </row>
    <row r="129" spans="1:31" ht="105" x14ac:dyDescent="0.25">
      <c r="A129" s="11">
        <v>128</v>
      </c>
      <c r="B129" s="12" t="s">
        <v>1142</v>
      </c>
      <c r="C129" s="12">
        <v>43306</v>
      </c>
      <c r="D129" s="50" t="s">
        <v>1143</v>
      </c>
      <c r="E129" s="51">
        <v>80143555</v>
      </c>
      <c r="F129" s="52" t="s">
        <v>1144</v>
      </c>
      <c r="G129" s="50" t="s">
        <v>1107</v>
      </c>
      <c r="H129" s="50" t="s">
        <v>1107</v>
      </c>
      <c r="I129" s="78">
        <v>5922758</v>
      </c>
      <c r="J129" s="40">
        <f t="shared" si="2"/>
        <v>5922758</v>
      </c>
      <c r="K129" s="78">
        <v>1421462</v>
      </c>
      <c r="L129" s="50">
        <v>55618</v>
      </c>
      <c r="M129" s="50">
        <v>90618</v>
      </c>
      <c r="N129" s="50" t="s">
        <v>68</v>
      </c>
      <c r="O129" s="50" t="s">
        <v>32</v>
      </c>
      <c r="P129" s="52" t="s">
        <v>510</v>
      </c>
      <c r="Q129" s="52" t="s">
        <v>1156</v>
      </c>
      <c r="R129" s="60">
        <v>43307</v>
      </c>
      <c r="S129" s="127">
        <v>43307</v>
      </c>
      <c r="T129" s="127">
        <v>43434</v>
      </c>
      <c r="U129" s="10" t="s">
        <v>475</v>
      </c>
      <c r="V129" s="10" t="s">
        <v>73</v>
      </c>
      <c r="W129" s="10"/>
      <c r="X129" s="10"/>
      <c r="Y129" s="10"/>
      <c r="Z129" s="10" t="s">
        <v>35</v>
      </c>
      <c r="AA129" s="10" t="s">
        <v>1150</v>
      </c>
      <c r="AB129" s="10"/>
      <c r="AC129" s="15"/>
      <c r="AD129" s="12"/>
      <c r="AE129" s="10"/>
    </row>
    <row r="130" spans="1:31" ht="60" x14ac:dyDescent="0.25">
      <c r="A130" s="11">
        <v>129</v>
      </c>
      <c r="B130" s="12" t="s">
        <v>1157</v>
      </c>
      <c r="C130" s="12">
        <v>43308</v>
      </c>
      <c r="D130" s="50" t="s">
        <v>1158</v>
      </c>
      <c r="E130" s="51">
        <v>1116862835</v>
      </c>
      <c r="F130" s="52" t="s">
        <v>1159</v>
      </c>
      <c r="G130" s="50" t="s">
        <v>1160</v>
      </c>
      <c r="H130" s="50" t="s">
        <v>1160</v>
      </c>
      <c r="I130" s="78">
        <v>5042880</v>
      </c>
      <c r="J130" s="40">
        <f t="shared" si="2"/>
        <v>5042880</v>
      </c>
      <c r="K130" s="78">
        <v>1260720</v>
      </c>
      <c r="L130" s="50">
        <v>53218</v>
      </c>
      <c r="M130" s="50">
        <v>90918</v>
      </c>
      <c r="N130" s="50" t="s">
        <v>68</v>
      </c>
      <c r="O130" s="50" t="s">
        <v>32</v>
      </c>
      <c r="P130" s="52" t="s">
        <v>1164</v>
      </c>
      <c r="Q130" s="52" t="s">
        <v>1165</v>
      </c>
      <c r="R130" s="133">
        <v>43308</v>
      </c>
      <c r="S130" s="127">
        <v>43308</v>
      </c>
      <c r="T130" s="127">
        <v>43430</v>
      </c>
      <c r="U130" s="10" t="s">
        <v>472</v>
      </c>
      <c r="V130" s="10" t="s">
        <v>73</v>
      </c>
      <c r="W130" s="10"/>
      <c r="X130" s="10"/>
      <c r="Y130" s="10"/>
      <c r="Z130" s="10" t="s">
        <v>35</v>
      </c>
      <c r="AA130" s="10" t="s">
        <v>1151</v>
      </c>
      <c r="AB130" s="10"/>
      <c r="AC130" s="15"/>
      <c r="AD130" s="12"/>
      <c r="AE130" s="10"/>
    </row>
    <row r="131" spans="1:31" s="138" customFormat="1" ht="105" x14ac:dyDescent="0.25">
      <c r="A131" s="135">
        <v>130</v>
      </c>
      <c r="B131" s="127" t="s">
        <v>1161</v>
      </c>
      <c r="C131" s="127">
        <v>43308</v>
      </c>
      <c r="D131" s="42" t="s">
        <v>1162</v>
      </c>
      <c r="E131" s="136">
        <v>4114503</v>
      </c>
      <c r="F131" s="71" t="s">
        <v>1163</v>
      </c>
      <c r="G131" s="42" t="s">
        <v>1160</v>
      </c>
      <c r="H131" s="42" t="s">
        <v>1160</v>
      </c>
      <c r="I131" s="77">
        <v>5685848</v>
      </c>
      <c r="J131" s="40">
        <f t="shared" si="2"/>
        <v>5685848</v>
      </c>
      <c r="K131" s="77">
        <v>1421462</v>
      </c>
      <c r="L131" s="42">
        <v>55518</v>
      </c>
      <c r="M131" s="42">
        <v>91218</v>
      </c>
      <c r="N131" s="42" t="s">
        <v>68</v>
      </c>
      <c r="O131" s="42" t="s">
        <v>32</v>
      </c>
      <c r="P131" s="71" t="s">
        <v>510</v>
      </c>
      <c r="Q131" s="71" t="s">
        <v>1166</v>
      </c>
      <c r="R131" s="60">
        <v>43311</v>
      </c>
      <c r="S131" s="127">
        <v>43311</v>
      </c>
      <c r="T131" s="127">
        <v>43433</v>
      </c>
      <c r="U131" s="42" t="s">
        <v>475</v>
      </c>
      <c r="V131" s="42" t="s">
        <v>73</v>
      </c>
      <c r="W131" s="42"/>
      <c r="X131" s="42"/>
      <c r="Y131" s="42"/>
      <c r="Z131" s="42" t="s">
        <v>35</v>
      </c>
      <c r="AA131" s="42" t="s">
        <v>1152</v>
      </c>
      <c r="AB131" s="42"/>
      <c r="AC131" s="137"/>
      <c r="AD131" s="127"/>
      <c r="AE131" s="42"/>
    </row>
    <row r="132" spans="1:31" ht="60" x14ac:dyDescent="0.25">
      <c r="A132" s="11">
        <v>131</v>
      </c>
      <c r="B132" s="127" t="s">
        <v>1212</v>
      </c>
      <c r="C132" s="12">
        <v>43314</v>
      </c>
      <c r="D132" s="50" t="s">
        <v>639</v>
      </c>
      <c r="E132" s="51">
        <v>96195770</v>
      </c>
      <c r="F132" s="52" t="s">
        <v>1213</v>
      </c>
      <c r="G132" s="50" t="s">
        <v>1214</v>
      </c>
      <c r="H132" s="50" t="s">
        <v>1214</v>
      </c>
      <c r="I132" s="78">
        <v>8687937</v>
      </c>
      <c r="J132" s="40">
        <f t="shared" si="2"/>
        <v>8687937</v>
      </c>
      <c r="K132" s="78">
        <v>1749249</v>
      </c>
      <c r="L132" s="50">
        <v>55418</v>
      </c>
      <c r="M132" s="50">
        <v>94418</v>
      </c>
      <c r="N132" s="42" t="s">
        <v>68</v>
      </c>
      <c r="O132" s="42" t="s">
        <v>32</v>
      </c>
      <c r="P132" s="52" t="s">
        <v>784</v>
      </c>
      <c r="Q132" s="52" t="s">
        <v>1215</v>
      </c>
      <c r="R132" s="127">
        <v>43314</v>
      </c>
      <c r="S132" s="127">
        <v>43314</v>
      </c>
      <c r="T132" s="127">
        <v>43464</v>
      </c>
      <c r="U132" s="10" t="s">
        <v>472</v>
      </c>
      <c r="V132" s="10" t="s">
        <v>73</v>
      </c>
      <c r="W132" s="10"/>
      <c r="X132" s="10"/>
      <c r="Y132" s="10"/>
      <c r="Z132" s="10" t="s">
        <v>35</v>
      </c>
      <c r="AA132" s="10" t="s">
        <v>1153</v>
      </c>
      <c r="AB132" s="10"/>
      <c r="AC132" s="15"/>
      <c r="AD132" s="12"/>
      <c r="AE132" s="10"/>
    </row>
    <row r="133" spans="1:31" ht="76.5" x14ac:dyDescent="0.25">
      <c r="A133" s="11">
        <v>132</v>
      </c>
      <c r="B133" s="127" t="s">
        <v>1217</v>
      </c>
      <c r="C133" s="12">
        <v>43321</v>
      </c>
      <c r="D133" s="50" t="s">
        <v>1218</v>
      </c>
      <c r="E133" s="51">
        <v>7128501</v>
      </c>
      <c r="F133" s="52" t="s">
        <v>1219</v>
      </c>
      <c r="G133" s="50" t="s">
        <v>1220</v>
      </c>
      <c r="H133" s="50" t="s">
        <v>1220</v>
      </c>
      <c r="I133" s="78">
        <v>4622640</v>
      </c>
      <c r="J133" s="40">
        <f t="shared" si="2"/>
        <v>4622640</v>
      </c>
      <c r="K133" s="78">
        <v>1260720</v>
      </c>
      <c r="L133" s="50">
        <v>55118</v>
      </c>
      <c r="M133" s="50">
        <v>94918</v>
      </c>
      <c r="N133" s="42" t="s">
        <v>68</v>
      </c>
      <c r="O133" s="42" t="s">
        <v>32</v>
      </c>
      <c r="P133" s="52" t="s">
        <v>784</v>
      </c>
      <c r="Q133" s="52" t="s">
        <v>1234</v>
      </c>
      <c r="R133" s="127">
        <v>43322</v>
      </c>
      <c r="S133" s="127">
        <v>43322</v>
      </c>
      <c r="T133" s="127">
        <v>43433</v>
      </c>
      <c r="U133" s="10" t="s">
        <v>348</v>
      </c>
      <c r="V133" s="10" t="s">
        <v>1221</v>
      </c>
      <c r="W133" s="10"/>
      <c r="X133" s="10"/>
      <c r="Y133" s="10"/>
      <c r="Z133" s="10" t="s">
        <v>1175</v>
      </c>
      <c r="AA133" s="10" t="s">
        <v>1229</v>
      </c>
      <c r="AB133" s="10"/>
      <c r="AC133" s="15"/>
      <c r="AD133" s="12"/>
      <c r="AE133" s="10"/>
    </row>
    <row r="134" spans="1:31" ht="75" x14ac:dyDescent="0.25">
      <c r="A134" s="11">
        <v>133</v>
      </c>
      <c r="B134" s="127" t="s">
        <v>1222</v>
      </c>
      <c r="C134" s="12">
        <v>43321</v>
      </c>
      <c r="D134" s="50" t="s">
        <v>1223</v>
      </c>
      <c r="E134" s="51">
        <v>1050220248</v>
      </c>
      <c r="F134" s="52" t="s">
        <v>1224</v>
      </c>
      <c r="G134" s="50" t="s">
        <v>1220</v>
      </c>
      <c r="H134" s="50" t="s">
        <v>1220</v>
      </c>
      <c r="I134" s="78">
        <v>4622640</v>
      </c>
      <c r="J134" s="40">
        <f t="shared" si="2"/>
        <v>4622640</v>
      </c>
      <c r="K134" s="78">
        <v>1260720</v>
      </c>
      <c r="L134" s="50">
        <v>28718</v>
      </c>
      <c r="M134" s="50">
        <v>95118</v>
      </c>
      <c r="N134" s="42" t="s">
        <v>68</v>
      </c>
      <c r="O134" s="42" t="s">
        <v>32</v>
      </c>
      <c r="P134" s="52" t="s">
        <v>784</v>
      </c>
      <c r="Q134" s="52" t="s">
        <v>1235</v>
      </c>
      <c r="R134" s="127">
        <v>43322</v>
      </c>
      <c r="S134" s="127">
        <v>43322</v>
      </c>
      <c r="T134" s="127">
        <v>43433</v>
      </c>
      <c r="U134" s="10" t="s">
        <v>348</v>
      </c>
      <c r="V134" s="10" t="s">
        <v>1221</v>
      </c>
      <c r="W134" s="10"/>
      <c r="X134" s="10"/>
      <c r="Y134" s="10"/>
      <c r="Z134" s="10" t="s">
        <v>1175</v>
      </c>
      <c r="AA134" s="10" t="s">
        <v>1230</v>
      </c>
      <c r="AB134" s="10"/>
      <c r="AC134" s="15"/>
      <c r="AD134" s="12"/>
      <c r="AE134" s="10"/>
    </row>
    <row r="135" spans="1:31" ht="105" x14ac:dyDescent="0.25">
      <c r="A135" s="11">
        <v>134</v>
      </c>
      <c r="B135" s="127" t="s">
        <v>1225</v>
      </c>
      <c r="C135" s="12">
        <v>43326</v>
      </c>
      <c r="D135" s="107" t="s">
        <v>1226</v>
      </c>
      <c r="E135" s="51">
        <v>75073651</v>
      </c>
      <c r="F135" s="52" t="s">
        <v>1227</v>
      </c>
      <c r="G135" s="50" t="s">
        <v>1228</v>
      </c>
      <c r="H135" s="50" t="s">
        <v>1228</v>
      </c>
      <c r="I135" s="78">
        <v>18634951</v>
      </c>
      <c r="J135" s="40">
        <f t="shared" si="2"/>
        <v>18634951</v>
      </c>
      <c r="K135" s="78">
        <v>4172004</v>
      </c>
      <c r="L135" s="50">
        <v>58518</v>
      </c>
      <c r="M135" s="50">
        <v>96418</v>
      </c>
      <c r="N135" s="50" t="s">
        <v>99</v>
      </c>
      <c r="O135" s="42" t="s">
        <v>32</v>
      </c>
      <c r="P135" s="52" t="s">
        <v>510</v>
      </c>
      <c r="Q135" s="52" t="s">
        <v>1239</v>
      </c>
      <c r="R135" s="127">
        <v>43326</v>
      </c>
      <c r="S135" s="127">
        <v>43326</v>
      </c>
      <c r="T135" s="127">
        <v>43461</v>
      </c>
      <c r="U135" s="10" t="s">
        <v>345</v>
      </c>
      <c r="V135" s="10" t="s">
        <v>346</v>
      </c>
      <c r="W135" s="10"/>
      <c r="X135" s="10"/>
      <c r="Y135" s="10"/>
      <c r="Z135" s="10" t="s">
        <v>35</v>
      </c>
      <c r="AA135" s="10" t="s">
        <v>1231</v>
      </c>
      <c r="AB135" s="10"/>
      <c r="AC135" s="15"/>
      <c r="AD135" s="12"/>
      <c r="AE135" s="10"/>
    </row>
    <row r="136" spans="1:31" ht="135" x14ac:dyDescent="0.25">
      <c r="A136" s="11">
        <v>135</v>
      </c>
      <c r="B136" s="127" t="s">
        <v>1236</v>
      </c>
      <c r="C136" s="12">
        <v>43326</v>
      </c>
      <c r="D136" s="50" t="s">
        <v>1233</v>
      </c>
      <c r="E136" s="51">
        <v>1102356097</v>
      </c>
      <c r="F136" s="52" t="s">
        <v>1237</v>
      </c>
      <c r="G136" s="50" t="s">
        <v>821</v>
      </c>
      <c r="H136" s="50" t="s">
        <v>821</v>
      </c>
      <c r="I136" s="78">
        <v>12516012</v>
      </c>
      <c r="J136" s="40">
        <f t="shared" si="2"/>
        <v>12516012</v>
      </c>
      <c r="K136" s="78">
        <v>4172004</v>
      </c>
      <c r="L136" s="50">
        <v>59218</v>
      </c>
      <c r="M136" s="50">
        <v>96318</v>
      </c>
      <c r="N136" s="50" t="s">
        <v>130</v>
      </c>
      <c r="O136" s="42" t="s">
        <v>32</v>
      </c>
      <c r="P136" s="52" t="s">
        <v>510</v>
      </c>
      <c r="Q136" s="52" t="s">
        <v>1240</v>
      </c>
      <c r="R136" s="127">
        <v>43326</v>
      </c>
      <c r="S136" s="127">
        <v>43326</v>
      </c>
      <c r="T136" s="127">
        <v>43417</v>
      </c>
      <c r="U136" s="10" t="s">
        <v>33</v>
      </c>
      <c r="V136" s="10" t="s">
        <v>34</v>
      </c>
      <c r="W136" s="10"/>
      <c r="X136" s="10"/>
      <c r="Y136" s="10"/>
      <c r="Z136" s="10" t="s">
        <v>1175</v>
      </c>
      <c r="AA136" s="10" t="s">
        <v>1238</v>
      </c>
      <c r="AB136" s="10"/>
      <c r="AC136" s="15"/>
      <c r="AD136" s="12"/>
      <c r="AE136" s="10"/>
    </row>
    <row r="137" spans="1:31" ht="90" x14ac:dyDescent="0.25">
      <c r="A137" s="11">
        <v>136</v>
      </c>
      <c r="B137" s="12" t="s">
        <v>1270</v>
      </c>
      <c r="C137" s="12">
        <v>43328</v>
      </c>
      <c r="D137" s="50" t="s">
        <v>1250</v>
      </c>
      <c r="E137" s="51">
        <v>1052404956</v>
      </c>
      <c r="F137" s="52" t="s">
        <v>1267</v>
      </c>
      <c r="G137" s="50" t="s">
        <v>1268</v>
      </c>
      <c r="H137" s="50" t="s">
        <v>1268</v>
      </c>
      <c r="I137" s="78">
        <v>7871620</v>
      </c>
      <c r="J137" s="40">
        <f t="shared" si="2"/>
        <v>7871620</v>
      </c>
      <c r="K137" s="78">
        <v>1749249</v>
      </c>
      <c r="L137" s="50">
        <v>59818</v>
      </c>
      <c r="M137" s="50">
        <v>97418</v>
      </c>
      <c r="N137" s="50" t="s">
        <v>31</v>
      </c>
      <c r="O137" s="42" t="s">
        <v>32</v>
      </c>
      <c r="P137" s="52" t="s">
        <v>510</v>
      </c>
      <c r="Q137" s="52" t="s">
        <v>1269</v>
      </c>
      <c r="R137" s="127">
        <v>43328</v>
      </c>
      <c r="S137" s="127">
        <v>43328</v>
      </c>
      <c r="T137" s="127">
        <v>43464</v>
      </c>
      <c r="U137" s="10" t="s">
        <v>125</v>
      </c>
      <c r="V137" s="10" t="s">
        <v>126</v>
      </c>
      <c r="W137" s="10"/>
      <c r="X137" s="10"/>
      <c r="Y137" s="10"/>
      <c r="Z137" s="10"/>
      <c r="AA137" s="10"/>
      <c r="AB137" s="10"/>
      <c r="AC137" s="15"/>
      <c r="AD137" s="12"/>
      <c r="AE137" s="10"/>
    </row>
    <row r="138" spans="1:31" ht="90" x14ac:dyDescent="0.25">
      <c r="A138" s="11">
        <v>137</v>
      </c>
      <c r="B138" s="12" t="s">
        <v>1272</v>
      </c>
      <c r="C138" s="12">
        <v>43329</v>
      </c>
      <c r="D138" s="50" t="s">
        <v>1252</v>
      </c>
      <c r="E138" s="51">
        <v>1050221097</v>
      </c>
      <c r="F138" s="52" t="s">
        <v>1271</v>
      </c>
      <c r="G138" s="50" t="s">
        <v>1273</v>
      </c>
      <c r="H138" s="50" t="s">
        <v>1273</v>
      </c>
      <c r="I138" s="78">
        <v>5631216</v>
      </c>
      <c r="J138" s="40">
        <f t="shared" si="2"/>
        <v>5631216</v>
      </c>
      <c r="K138" s="78">
        <v>1260720</v>
      </c>
      <c r="L138" s="50">
        <v>60218</v>
      </c>
      <c r="M138" s="50">
        <v>97518</v>
      </c>
      <c r="N138" s="50" t="s">
        <v>68</v>
      </c>
      <c r="O138" s="42" t="s">
        <v>32</v>
      </c>
      <c r="P138" s="52" t="s">
        <v>540</v>
      </c>
      <c r="Q138" s="52">
        <v>2950052</v>
      </c>
      <c r="R138" s="127">
        <v>43329</v>
      </c>
      <c r="S138" s="127">
        <v>43329</v>
      </c>
      <c r="T138" s="127">
        <v>43464</v>
      </c>
      <c r="U138" s="10" t="s">
        <v>348</v>
      </c>
      <c r="V138" s="10" t="s">
        <v>349</v>
      </c>
      <c r="W138" s="10"/>
      <c r="X138" s="10"/>
      <c r="Y138" s="10"/>
      <c r="Z138" s="10"/>
      <c r="AA138" s="10"/>
      <c r="AB138" s="10"/>
      <c r="AC138" s="15"/>
      <c r="AD138" s="12"/>
      <c r="AE138" s="10"/>
    </row>
    <row r="139" spans="1:31" x14ac:dyDescent="0.25">
      <c r="A139" s="11"/>
      <c r="B139" s="12"/>
      <c r="C139" s="12"/>
      <c r="D139" s="50"/>
      <c r="E139" s="51"/>
      <c r="F139" s="52"/>
      <c r="G139" s="50"/>
      <c r="H139" s="50"/>
      <c r="I139" s="78"/>
      <c r="J139" s="40"/>
      <c r="K139" s="78"/>
      <c r="L139" s="50"/>
      <c r="M139" s="50"/>
      <c r="N139" s="50"/>
      <c r="O139" s="50"/>
      <c r="P139" s="52"/>
      <c r="Q139" s="52"/>
      <c r="R139" s="127"/>
      <c r="S139" s="127"/>
      <c r="T139" s="127"/>
      <c r="U139" s="10"/>
      <c r="V139" s="10"/>
      <c r="W139" s="10"/>
      <c r="X139" s="10"/>
      <c r="Y139" s="10"/>
      <c r="Z139" s="10"/>
      <c r="AA139" s="10"/>
      <c r="AB139" s="10"/>
      <c r="AC139" s="15"/>
      <c r="AD139" s="12"/>
      <c r="AE139" s="10"/>
    </row>
    <row r="143" spans="1:31" x14ac:dyDescent="0.25">
      <c r="C143" s="62"/>
      <c r="D143" t="s">
        <v>462</v>
      </c>
    </row>
    <row r="144" spans="1:31" x14ac:dyDescent="0.25">
      <c r="C144" s="61"/>
      <c r="D144" t="s">
        <v>461</v>
      </c>
    </row>
    <row r="145" spans="3:4" x14ac:dyDescent="0.25">
      <c r="C145" s="55"/>
      <c r="D145" t="s">
        <v>456</v>
      </c>
    </row>
    <row r="146" spans="3:4" x14ac:dyDescent="0.25">
      <c r="C146" s="56"/>
      <c r="D146" t="s">
        <v>457</v>
      </c>
    </row>
    <row r="147" spans="3:4" x14ac:dyDescent="0.25">
      <c r="C147" s="57"/>
      <c r="D147" t="s">
        <v>458</v>
      </c>
    </row>
    <row r="148" spans="3:4" x14ac:dyDescent="0.25">
      <c r="C148" s="58"/>
      <c r="D148" t="s">
        <v>459</v>
      </c>
    </row>
    <row r="149" spans="3:4" x14ac:dyDescent="0.25">
      <c r="C149" s="59"/>
      <c r="D149" t="s">
        <v>460</v>
      </c>
    </row>
  </sheetData>
  <autoFilter ref="A1:AG138"/>
  <hyperlinks>
    <hyperlink ref="AC2" r:id="rId1"/>
    <hyperlink ref="AC49" r:id="rId2"/>
    <hyperlink ref="AC41" r:id="rId3"/>
    <hyperlink ref="AC53"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
  <sheetViews>
    <sheetView workbookViewId="0">
      <selection activeCell="F2" sqref="F2"/>
    </sheetView>
  </sheetViews>
  <sheetFormatPr baseColWidth="10" defaultRowHeight="15" x14ac:dyDescent="0.25"/>
  <cols>
    <col min="3" max="3" width="29.85546875" customWidth="1"/>
    <col min="4" max="4" width="13.85546875" customWidth="1"/>
    <col min="5" max="5" width="33.85546875" customWidth="1"/>
    <col min="6" max="6" width="17.28515625" customWidth="1"/>
    <col min="7" max="7" width="15.85546875" customWidth="1"/>
    <col min="8" max="8" width="19.140625" customWidth="1"/>
    <col min="9" max="9" width="16.140625" customWidth="1"/>
    <col min="10" max="10" width="17" customWidth="1"/>
    <col min="11" max="11" width="17.28515625" customWidth="1"/>
    <col min="12" max="12" width="16.42578125" customWidth="1"/>
    <col min="13" max="13" width="15.42578125" customWidth="1"/>
    <col min="14" max="14" width="23" customWidth="1"/>
    <col min="15" max="15" width="24.28515625" customWidth="1"/>
    <col min="16" max="16" width="23.7109375" customWidth="1"/>
    <col min="17" max="17" width="22.7109375" customWidth="1"/>
    <col min="18" max="18" width="17.140625" customWidth="1"/>
    <col min="19" max="19" width="22.140625" customWidth="1"/>
    <col min="20" max="20" width="19.140625" customWidth="1"/>
    <col min="21" max="21" width="22.85546875" customWidth="1"/>
    <col min="22" max="22" width="19" customWidth="1"/>
    <col min="23" max="23" width="24.28515625" customWidth="1"/>
  </cols>
  <sheetData>
    <row r="1" spans="1:23" ht="24.75" x14ac:dyDescent="0.25">
      <c r="A1" s="47" t="s">
        <v>418</v>
      </c>
      <c r="B1" s="47" t="s">
        <v>1</v>
      </c>
      <c r="C1" s="47" t="s">
        <v>2</v>
      </c>
      <c r="D1" s="47" t="s">
        <v>3</v>
      </c>
      <c r="E1" s="47" t="s">
        <v>4</v>
      </c>
      <c r="F1" s="47" t="s">
        <v>5</v>
      </c>
      <c r="G1" s="47" t="s">
        <v>6</v>
      </c>
      <c r="H1" s="47" t="s">
        <v>7</v>
      </c>
      <c r="I1" s="47" t="s">
        <v>8</v>
      </c>
      <c r="J1" s="47" t="s">
        <v>9</v>
      </c>
      <c r="K1" s="47" t="s">
        <v>10</v>
      </c>
      <c r="L1" s="47" t="s">
        <v>11</v>
      </c>
      <c r="M1" s="47" t="s">
        <v>12</v>
      </c>
      <c r="N1" s="47" t="s">
        <v>15</v>
      </c>
      <c r="O1" s="47" t="s">
        <v>16</v>
      </c>
      <c r="P1" s="47" t="s">
        <v>17</v>
      </c>
      <c r="Q1" s="47" t="s">
        <v>18</v>
      </c>
      <c r="R1" s="47" t="s">
        <v>19</v>
      </c>
      <c r="S1" s="47" t="s">
        <v>20</v>
      </c>
      <c r="T1" s="47" t="s">
        <v>21</v>
      </c>
      <c r="U1" s="47" t="s">
        <v>22</v>
      </c>
      <c r="V1" s="47" t="s">
        <v>23</v>
      </c>
      <c r="W1" s="47" t="s">
        <v>24</v>
      </c>
    </row>
    <row r="2" spans="1:23" ht="48" x14ac:dyDescent="0.25">
      <c r="A2" s="43">
        <v>25181</v>
      </c>
      <c r="B2" s="44">
        <v>43133</v>
      </c>
      <c r="C2" s="45" t="s">
        <v>419</v>
      </c>
      <c r="D2" s="43" t="s">
        <v>420</v>
      </c>
      <c r="E2" s="45" t="s">
        <v>421</v>
      </c>
      <c r="F2" s="48" t="s">
        <v>153</v>
      </c>
      <c r="G2" s="48" t="s">
        <v>153</v>
      </c>
      <c r="H2" s="49">
        <v>53850000</v>
      </c>
      <c r="I2" s="49">
        <f>H2+S2</f>
        <v>53850000</v>
      </c>
      <c r="J2" s="49">
        <v>53850000</v>
      </c>
      <c r="K2" s="45" t="s">
        <v>422</v>
      </c>
      <c r="L2" s="45" t="s">
        <v>424</v>
      </c>
      <c r="M2" s="45" t="s">
        <v>31</v>
      </c>
      <c r="N2" s="44">
        <v>43133</v>
      </c>
      <c r="O2" s="44">
        <v>43464</v>
      </c>
      <c r="P2" s="43" t="s">
        <v>54</v>
      </c>
      <c r="Q2" s="43" t="s">
        <v>34</v>
      </c>
      <c r="R2" s="46"/>
      <c r="S2" s="46"/>
      <c r="T2" s="46"/>
      <c r="U2" s="43" t="s">
        <v>35</v>
      </c>
      <c r="V2" s="43" t="s">
        <v>423</v>
      </c>
      <c r="W2" s="46"/>
    </row>
  </sheetData>
  <autoFilter ref="A1:W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
  <sheetViews>
    <sheetView workbookViewId="0">
      <selection activeCell="F3" sqref="F3"/>
    </sheetView>
  </sheetViews>
  <sheetFormatPr baseColWidth="10" defaultRowHeight="15" x14ac:dyDescent="0.25"/>
  <cols>
    <col min="3" max="3" width="14" customWidth="1"/>
    <col min="4" max="4" width="28.140625" customWidth="1"/>
    <col min="5" max="5" width="15.5703125" customWidth="1"/>
    <col min="6" max="6" width="32" customWidth="1"/>
    <col min="7" max="7" width="16.140625" customWidth="1"/>
    <col min="8" max="8" width="14.7109375" customWidth="1"/>
    <col min="9" max="9" width="15.140625" customWidth="1"/>
    <col min="10" max="10" width="12.5703125" customWidth="1"/>
    <col min="11" max="11" width="17.5703125" customWidth="1"/>
    <col min="14" max="14" width="20.28515625" customWidth="1"/>
    <col min="15" max="15" width="23.85546875" customWidth="1"/>
    <col min="16" max="16" width="21.140625" customWidth="1"/>
    <col min="19" max="19" width="19.5703125" customWidth="1"/>
    <col min="20" max="20" width="18.140625" customWidth="1"/>
    <col min="21" max="21" width="21.140625" customWidth="1"/>
    <col min="22" max="22" width="20" customWidth="1"/>
    <col min="23" max="23" width="19.5703125" customWidth="1"/>
    <col min="24" max="24" width="25" customWidth="1"/>
    <col min="25" max="25" width="23.7109375" customWidth="1"/>
    <col min="26" max="26" width="17.42578125" customWidth="1"/>
    <col min="27" max="27" width="23.5703125" customWidth="1"/>
  </cols>
  <sheetData>
    <row r="1" spans="1:27" ht="25.5" thickBot="1" x14ac:dyDescent="0.3">
      <c r="A1" s="29" t="s">
        <v>0</v>
      </c>
      <c r="B1" s="83" t="s">
        <v>661</v>
      </c>
      <c r="C1" s="30" t="s">
        <v>1</v>
      </c>
      <c r="D1" s="30" t="s">
        <v>2</v>
      </c>
      <c r="E1" s="30" t="s">
        <v>3</v>
      </c>
      <c r="F1" s="30" t="s">
        <v>4</v>
      </c>
      <c r="G1" s="30" t="s">
        <v>5</v>
      </c>
      <c r="H1" s="30" t="s">
        <v>6</v>
      </c>
      <c r="I1" s="30" t="s">
        <v>7</v>
      </c>
      <c r="J1" s="30" t="s">
        <v>8</v>
      </c>
      <c r="K1" s="30" t="s">
        <v>9</v>
      </c>
      <c r="L1" s="30" t="s">
        <v>10</v>
      </c>
      <c r="M1" s="30" t="s">
        <v>11</v>
      </c>
      <c r="N1" s="30" t="s">
        <v>12</v>
      </c>
      <c r="O1" s="30" t="s">
        <v>13</v>
      </c>
      <c r="P1" s="30" t="s">
        <v>14</v>
      </c>
      <c r="Q1" s="30" t="s">
        <v>15</v>
      </c>
      <c r="R1" s="30" t="s">
        <v>16</v>
      </c>
      <c r="S1" s="30" t="s">
        <v>17</v>
      </c>
      <c r="T1" s="30" t="s">
        <v>18</v>
      </c>
      <c r="U1" s="30" t="s">
        <v>19</v>
      </c>
      <c r="V1" s="30" t="s">
        <v>20</v>
      </c>
      <c r="W1" s="30" t="s">
        <v>21</v>
      </c>
      <c r="X1" s="30" t="s">
        <v>22</v>
      </c>
      <c r="Y1" s="30" t="s">
        <v>23</v>
      </c>
      <c r="Z1" s="31" t="s">
        <v>24</v>
      </c>
      <c r="AA1" s="31" t="s">
        <v>25</v>
      </c>
    </row>
    <row r="2" spans="1:27" ht="60" x14ac:dyDescent="0.25">
      <c r="A2" s="32">
        <v>1</v>
      </c>
      <c r="B2" s="33" t="s">
        <v>664</v>
      </c>
      <c r="C2" s="33">
        <v>43122</v>
      </c>
      <c r="D2" s="34" t="s">
        <v>148</v>
      </c>
      <c r="E2" s="35" t="s">
        <v>149</v>
      </c>
      <c r="F2" s="24" t="s">
        <v>152</v>
      </c>
      <c r="G2" s="34" t="s">
        <v>153</v>
      </c>
      <c r="H2" s="34" t="s">
        <v>153</v>
      </c>
      <c r="I2" s="36">
        <v>7150000</v>
      </c>
      <c r="J2" s="36">
        <f>I2+V2</f>
        <v>7150000</v>
      </c>
      <c r="K2" s="36">
        <v>7150000</v>
      </c>
      <c r="L2" s="34">
        <v>2418</v>
      </c>
      <c r="M2" s="34">
        <v>18718</v>
      </c>
      <c r="N2" s="37" t="s">
        <v>154</v>
      </c>
      <c r="O2" s="37" t="s">
        <v>150</v>
      </c>
      <c r="P2" s="33" t="s">
        <v>151</v>
      </c>
      <c r="Q2" s="33">
        <v>43122</v>
      </c>
      <c r="R2" s="33">
        <v>43464</v>
      </c>
      <c r="S2" s="34" t="s">
        <v>54</v>
      </c>
      <c r="T2" s="34" t="s">
        <v>34</v>
      </c>
      <c r="U2" s="34"/>
      <c r="V2" s="34"/>
      <c r="W2" s="34"/>
      <c r="X2" s="34" t="s">
        <v>35</v>
      </c>
      <c r="Y2" s="34" t="s">
        <v>427</v>
      </c>
      <c r="Z2" s="38"/>
      <c r="AA2" s="39"/>
    </row>
    <row r="3" spans="1:27" ht="72" x14ac:dyDescent="0.25">
      <c r="A3" s="32">
        <v>2</v>
      </c>
      <c r="B3" s="33" t="s">
        <v>1280</v>
      </c>
      <c r="C3" s="33"/>
      <c r="D3" s="34" t="s">
        <v>1258</v>
      </c>
      <c r="E3" s="35" t="s">
        <v>1259</v>
      </c>
      <c r="F3" s="24" t="s">
        <v>1260</v>
      </c>
      <c r="G3" s="34" t="s">
        <v>621</v>
      </c>
      <c r="H3" s="34" t="s">
        <v>621</v>
      </c>
      <c r="I3" s="36">
        <v>25000000</v>
      </c>
      <c r="J3" s="36">
        <f>I3+V3</f>
        <v>25000000</v>
      </c>
      <c r="K3" s="36">
        <v>25000000</v>
      </c>
      <c r="L3" s="34">
        <v>7018</v>
      </c>
      <c r="M3" s="34"/>
      <c r="N3" s="37" t="s">
        <v>130</v>
      </c>
      <c r="O3" s="37" t="s">
        <v>150</v>
      </c>
      <c r="P3" s="33" t="s">
        <v>151</v>
      </c>
      <c r="Q3" s="33"/>
      <c r="R3" s="33">
        <v>43449</v>
      </c>
      <c r="S3" s="34" t="s">
        <v>1261</v>
      </c>
      <c r="T3" s="34" t="s">
        <v>34</v>
      </c>
      <c r="U3" s="34"/>
      <c r="V3" s="34"/>
      <c r="W3" s="34"/>
      <c r="X3" s="34" t="s">
        <v>1175</v>
      </c>
      <c r="Y3" s="34" t="s">
        <v>426</v>
      </c>
      <c r="Z3" s="38"/>
      <c r="AA3" s="39"/>
    </row>
  </sheetData>
  <autoFilter ref="A1:AA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workbookViewId="0">
      <pane ySplit="1" topLeftCell="A3" activePane="bottomLeft" state="frozen"/>
      <selection activeCell="H1" sqref="H1"/>
      <selection pane="bottomLeft" activeCell="D8" sqref="D8"/>
    </sheetView>
  </sheetViews>
  <sheetFormatPr baseColWidth="10" defaultRowHeight="15" x14ac:dyDescent="0.25"/>
  <cols>
    <col min="4" max="4" width="27.140625" customWidth="1"/>
    <col min="5" max="5" width="13.42578125" customWidth="1"/>
    <col min="6" max="6" width="38.7109375" customWidth="1"/>
    <col min="9" max="9" width="15.28515625" customWidth="1"/>
    <col min="10" max="10" width="15" customWidth="1"/>
    <col min="11" max="12" width="15.28515625" customWidth="1"/>
    <col min="13" max="13" width="13.28515625" customWidth="1"/>
    <col min="14" max="14" width="14.7109375" customWidth="1"/>
    <col min="15" max="17" width="23.140625" customWidth="1"/>
    <col min="18" max="18" width="15.85546875" customWidth="1"/>
    <col min="19" max="19" width="14" customWidth="1"/>
    <col min="20" max="20" width="14.85546875" customWidth="1"/>
    <col min="21" max="21" width="31.5703125" customWidth="1"/>
    <col min="22" max="22" width="14.85546875" customWidth="1"/>
    <col min="23" max="23" width="14.140625" customWidth="1"/>
    <col min="24" max="24" width="16.7109375" customWidth="1"/>
    <col min="25" max="25" width="17.7109375" customWidth="1"/>
    <col min="26" max="26" width="21.5703125" customWidth="1"/>
    <col min="27" max="27" width="17" customWidth="1"/>
    <col min="28" max="28" width="20.5703125" customWidth="1"/>
  </cols>
  <sheetData>
    <row r="1" spans="1:28" ht="25.5" thickBot="1" x14ac:dyDescent="0.3">
      <c r="A1" s="29" t="s">
        <v>0</v>
      </c>
      <c r="B1" s="83" t="s">
        <v>661</v>
      </c>
      <c r="C1" s="30" t="s">
        <v>1</v>
      </c>
      <c r="D1" s="30" t="s">
        <v>2</v>
      </c>
      <c r="E1" s="30" t="s">
        <v>3</v>
      </c>
      <c r="F1" s="30" t="s">
        <v>4</v>
      </c>
      <c r="G1" s="30" t="s">
        <v>5</v>
      </c>
      <c r="H1" s="30" t="s">
        <v>6</v>
      </c>
      <c r="I1" s="30" t="s">
        <v>7</v>
      </c>
      <c r="J1" s="30" t="s">
        <v>8</v>
      </c>
      <c r="K1" s="30" t="s">
        <v>9</v>
      </c>
      <c r="L1" s="30" t="s">
        <v>10</v>
      </c>
      <c r="M1" s="30" t="s">
        <v>11</v>
      </c>
      <c r="N1" s="30" t="s">
        <v>12</v>
      </c>
      <c r="O1" s="30" t="s">
        <v>13</v>
      </c>
      <c r="P1" s="30" t="s">
        <v>506</v>
      </c>
      <c r="Q1" s="30" t="s">
        <v>508</v>
      </c>
      <c r="R1" s="30" t="s">
        <v>14</v>
      </c>
      <c r="S1" s="30" t="s">
        <v>15</v>
      </c>
      <c r="T1" s="30" t="s">
        <v>16</v>
      </c>
      <c r="U1" s="30" t="s">
        <v>17</v>
      </c>
      <c r="V1" s="30" t="s">
        <v>18</v>
      </c>
      <c r="W1" s="30" t="s">
        <v>19</v>
      </c>
      <c r="X1" s="30" t="s">
        <v>20</v>
      </c>
      <c r="Y1" s="30" t="s">
        <v>21</v>
      </c>
      <c r="Z1" s="30" t="s">
        <v>22</v>
      </c>
      <c r="AA1" s="30" t="s">
        <v>23</v>
      </c>
      <c r="AB1" s="31" t="s">
        <v>24</v>
      </c>
    </row>
    <row r="2" spans="1:28" ht="84" x14ac:dyDescent="0.25">
      <c r="A2" s="112">
        <v>1</v>
      </c>
      <c r="B2" s="113" t="s">
        <v>666</v>
      </c>
      <c r="C2" s="113">
        <v>43145</v>
      </c>
      <c r="D2" s="114" t="s">
        <v>494</v>
      </c>
      <c r="E2" s="115" t="s">
        <v>495</v>
      </c>
      <c r="F2" s="114" t="s">
        <v>493</v>
      </c>
      <c r="G2" s="114" t="s">
        <v>496</v>
      </c>
      <c r="H2" s="114" t="s">
        <v>496</v>
      </c>
      <c r="I2" s="116">
        <v>8000000</v>
      </c>
      <c r="J2" s="116">
        <f t="shared" ref="J2:J9" si="0">I2+X2</f>
        <v>8000000</v>
      </c>
      <c r="K2" s="116">
        <f>J2</f>
        <v>8000000</v>
      </c>
      <c r="L2" s="114">
        <v>9718</v>
      </c>
      <c r="M2" s="114">
        <v>36118</v>
      </c>
      <c r="N2" s="114" t="s">
        <v>31</v>
      </c>
      <c r="O2" s="114" t="s">
        <v>32</v>
      </c>
      <c r="P2" s="114" t="s">
        <v>510</v>
      </c>
      <c r="Q2" s="114" t="s">
        <v>570</v>
      </c>
      <c r="R2" s="113">
        <v>43147</v>
      </c>
      <c r="S2" s="113">
        <v>43147</v>
      </c>
      <c r="T2" s="113">
        <v>43166</v>
      </c>
      <c r="U2" s="114" t="s">
        <v>497</v>
      </c>
      <c r="V2" s="114" t="s">
        <v>34</v>
      </c>
      <c r="W2" s="114"/>
      <c r="X2" s="114"/>
      <c r="Y2" s="114"/>
      <c r="Z2" s="114" t="s">
        <v>1024</v>
      </c>
      <c r="AA2" s="114" t="s">
        <v>500</v>
      </c>
      <c r="AB2" s="117"/>
    </row>
    <row r="3" spans="1:28" ht="60" x14ac:dyDescent="0.25">
      <c r="A3" s="112">
        <v>2</v>
      </c>
      <c r="B3" s="113" t="s">
        <v>804</v>
      </c>
      <c r="C3" s="113">
        <v>43180</v>
      </c>
      <c r="D3" s="114" t="s">
        <v>805</v>
      </c>
      <c r="E3" s="115">
        <v>37547535</v>
      </c>
      <c r="F3" s="114" t="s">
        <v>806</v>
      </c>
      <c r="G3" s="114" t="s">
        <v>650</v>
      </c>
      <c r="H3" s="114" t="s">
        <v>650</v>
      </c>
      <c r="I3" s="116">
        <v>16836000</v>
      </c>
      <c r="J3" s="116">
        <f t="shared" si="0"/>
        <v>16836000</v>
      </c>
      <c r="K3" s="116">
        <f t="shared" ref="K3:K9" si="1">J3</f>
        <v>16836000</v>
      </c>
      <c r="L3" s="114" t="s">
        <v>807</v>
      </c>
      <c r="M3" s="114" t="s">
        <v>833</v>
      </c>
      <c r="N3" s="114" t="s">
        <v>503</v>
      </c>
      <c r="O3" s="114" t="s">
        <v>808</v>
      </c>
      <c r="P3" s="114" t="s">
        <v>510</v>
      </c>
      <c r="Q3" s="114" t="s">
        <v>841</v>
      </c>
      <c r="R3" s="113">
        <v>43192</v>
      </c>
      <c r="S3" s="113">
        <v>43192</v>
      </c>
      <c r="T3" s="113">
        <v>43252</v>
      </c>
      <c r="U3" s="114" t="s">
        <v>497</v>
      </c>
      <c r="V3" s="114" t="s">
        <v>809</v>
      </c>
      <c r="W3" s="114"/>
      <c r="X3" s="114"/>
      <c r="Y3" s="114"/>
      <c r="Z3" s="114" t="s">
        <v>1024</v>
      </c>
      <c r="AA3" s="114" t="s">
        <v>810</v>
      </c>
      <c r="AB3" s="117"/>
    </row>
    <row r="4" spans="1:28" ht="96" x14ac:dyDescent="0.25">
      <c r="A4" s="112">
        <v>3</v>
      </c>
      <c r="B4" s="113" t="s">
        <v>872</v>
      </c>
      <c r="C4" s="113">
        <v>43206</v>
      </c>
      <c r="D4" s="114" t="s">
        <v>873</v>
      </c>
      <c r="E4" s="115" t="s">
        <v>887</v>
      </c>
      <c r="F4" s="114" t="s">
        <v>874</v>
      </c>
      <c r="G4" s="114" t="s">
        <v>650</v>
      </c>
      <c r="H4" s="114" t="s">
        <v>650</v>
      </c>
      <c r="I4" s="116">
        <v>9382410</v>
      </c>
      <c r="J4" s="116">
        <f t="shared" si="0"/>
        <v>9382410</v>
      </c>
      <c r="K4" s="116">
        <f t="shared" si="1"/>
        <v>9382410</v>
      </c>
      <c r="L4" s="114" t="s">
        <v>875</v>
      </c>
      <c r="M4" s="114" t="s">
        <v>908</v>
      </c>
      <c r="N4" s="114" t="s">
        <v>503</v>
      </c>
      <c r="O4" s="114" t="s">
        <v>32</v>
      </c>
      <c r="P4" s="114" t="s">
        <v>509</v>
      </c>
      <c r="Q4" s="114" t="s">
        <v>951</v>
      </c>
      <c r="R4" s="113">
        <v>43220</v>
      </c>
      <c r="S4" s="113">
        <v>43220</v>
      </c>
      <c r="T4" s="113">
        <v>43280</v>
      </c>
      <c r="U4" s="114" t="s">
        <v>497</v>
      </c>
      <c r="V4" s="114" t="s">
        <v>876</v>
      </c>
      <c r="W4" s="114"/>
      <c r="X4" s="114"/>
      <c r="Y4" s="114"/>
      <c r="Z4" s="114" t="s">
        <v>1024</v>
      </c>
      <c r="AA4" s="114" t="s">
        <v>877</v>
      </c>
      <c r="AB4" s="117"/>
    </row>
    <row r="5" spans="1:28" ht="72" x14ac:dyDescent="0.25">
      <c r="A5" s="112">
        <v>4</v>
      </c>
      <c r="B5" s="113" t="s">
        <v>966</v>
      </c>
      <c r="C5" s="113">
        <v>43230</v>
      </c>
      <c r="D5" s="114" t="s">
        <v>933</v>
      </c>
      <c r="E5" s="115" t="s">
        <v>934</v>
      </c>
      <c r="F5" s="114" t="s">
        <v>967</v>
      </c>
      <c r="G5" s="114" t="s">
        <v>650</v>
      </c>
      <c r="H5" s="114" t="s">
        <v>650</v>
      </c>
      <c r="I5" s="116">
        <v>3486921</v>
      </c>
      <c r="J5" s="116">
        <f t="shared" si="0"/>
        <v>3486921</v>
      </c>
      <c r="K5" s="116">
        <f t="shared" si="1"/>
        <v>3486921</v>
      </c>
      <c r="L5" s="114">
        <v>38918</v>
      </c>
      <c r="M5" s="114">
        <v>65518</v>
      </c>
      <c r="N5" s="114" t="s">
        <v>31</v>
      </c>
      <c r="O5" s="114" t="s">
        <v>808</v>
      </c>
      <c r="P5" s="114" t="s">
        <v>510</v>
      </c>
      <c r="Q5" s="114" t="s">
        <v>988</v>
      </c>
      <c r="R5" s="113">
        <v>43236</v>
      </c>
      <c r="S5" s="113">
        <v>43236</v>
      </c>
      <c r="T5" s="113">
        <v>43296</v>
      </c>
      <c r="U5" s="114" t="s">
        <v>45</v>
      </c>
      <c r="V5" s="114" t="s">
        <v>34</v>
      </c>
      <c r="W5" s="114"/>
      <c r="X5" s="114"/>
      <c r="Y5" s="114"/>
      <c r="Z5" s="114" t="s">
        <v>1024</v>
      </c>
      <c r="AA5" s="114" t="s">
        <v>968</v>
      </c>
      <c r="AB5" s="117"/>
    </row>
    <row r="6" spans="1:28" ht="60" x14ac:dyDescent="0.25">
      <c r="A6" s="64">
        <v>5</v>
      </c>
      <c r="B6" s="65" t="s">
        <v>972</v>
      </c>
      <c r="C6" s="65">
        <v>43235</v>
      </c>
      <c r="D6" s="37" t="s">
        <v>973</v>
      </c>
      <c r="E6" s="35" t="s">
        <v>974</v>
      </c>
      <c r="F6" s="37" t="s">
        <v>975</v>
      </c>
      <c r="G6" s="37" t="s">
        <v>650</v>
      </c>
      <c r="H6" s="37" t="s">
        <v>650</v>
      </c>
      <c r="I6" s="66">
        <v>47212917</v>
      </c>
      <c r="J6" s="66">
        <f t="shared" si="0"/>
        <v>47212917</v>
      </c>
      <c r="K6" s="66">
        <f t="shared" si="1"/>
        <v>47212917</v>
      </c>
      <c r="L6" s="37" t="s">
        <v>976</v>
      </c>
      <c r="M6" s="37" t="s">
        <v>994</v>
      </c>
      <c r="N6" s="37" t="s">
        <v>503</v>
      </c>
      <c r="O6" s="37" t="s">
        <v>808</v>
      </c>
      <c r="P6" s="37" t="s">
        <v>510</v>
      </c>
      <c r="Q6" s="37" t="s">
        <v>1006</v>
      </c>
      <c r="R6" s="65">
        <v>43243</v>
      </c>
      <c r="S6" s="65">
        <v>43243</v>
      </c>
      <c r="T6" s="65">
        <v>43303</v>
      </c>
      <c r="U6" s="37" t="s">
        <v>497</v>
      </c>
      <c r="V6" s="37" t="s">
        <v>809</v>
      </c>
      <c r="W6" s="37"/>
      <c r="X6" s="37"/>
      <c r="Y6" s="37"/>
      <c r="Z6" s="37" t="s">
        <v>35</v>
      </c>
      <c r="AA6" s="37" t="s">
        <v>977</v>
      </c>
      <c r="AB6" s="67"/>
    </row>
    <row r="7" spans="1:28" ht="36" x14ac:dyDescent="0.25">
      <c r="A7" s="64">
        <v>6</v>
      </c>
      <c r="B7" s="65" t="s">
        <v>1041</v>
      </c>
      <c r="C7" s="65">
        <v>43266</v>
      </c>
      <c r="D7" s="37" t="s">
        <v>1037</v>
      </c>
      <c r="E7" s="35">
        <v>91292169</v>
      </c>
      <c r="F7" s="37" t="s">
        <v>1039</v>
      </c>
      <c r="G7" s="37" t="s">
        <v>496</v>
      </c>
      <c r="H7" s="37" t="s">
        <v>496</v>
      </c>
      <c r="I7" s="66">
        <v>2185000</v>
      </c>
      <c r="J7" s="66">
        <f t="shared" si="0"/>
        <v>2185000</v>
      </c>
      <c r="K7" s="66">
        <f t="shared" si="1"/>
        <v>2185000</v>
      </c>
      <c r="L7" s="37">
        <v>38818</v>
      </c>
      <c r="M7" s="37">
        <v>78018</v>
      </c>
      <c r="N7" s="37" t="s">
        <v>31</v>
      </c>
      <c r="O7" s="37" t="s">
        <v>32</v>
      </c>
      <c r="P7" s="37" t="s">
        <v>884</v>
      </c>
      <c r="Q7" s="37" t="s">
        <v>1098</v>
      </c>
      <c r="R7" s="65">
        <v>43290</v>
      </c>
      <c r="S7" s="65">
        <v>43290</v>
      </c>
      <c r="T7" s="65">
        <v>43319</v>
      </c>
      <c r="U7" s="37" t="s">
        <v>45</v>
      </c>
      <c r="V7" s="37" t="s">
        <v>34</v>
      </c>
      <c r="W7" s="37"/>
      <c r="X7" s="37"/>
      <c r="Y7" s="37"/>
      <c r="Z7" s="37" t="s">
        <v>35</v>
      </c>
      <c r="AA7" s="37" t="s">
        <v>1040</v>
      </c>
      <c r="AB7" s="67"/>
    </row>
    <row r="8" spans="1:28" ht="72" x14ac:dyDescent="0.25">
      <c r="A8" s="64">
        <v>7</v>
      </c>
      <c r="B8" s="65" t="s">
        <v>1036</v>
      </c>
      <c r="C8" s="65">
        <v>43266</v>
      </c>
      <c r="D8" s="37" t="s">
        <v>1038</v>
      </c>
      <c r="E8" s="35">
        <v>37838921</v>
      </c>
      <c r="F8" s="37" t="s">
        <v>1042</v>
      </c>
      <c r="G8" s="37" t="s">
        <v>650</v>
      </c>
      <c r="H8" s="37" t="s">
        <v>650</v>
      </c>
      <c r="I8" s="66">
        <v>550018</v>
      </c>
      <c r="J8" s="66">
        <f t="shared" si="0"/>
        <v>550018</v>
      </c>
      <c r="K8" s="66">
        <f t="shared" si="1"/>
        <v>550018</v>
      </c>
      <c r="L8" s="37">
        <v>46618</v>
      </c>
      <c r="M8" s="37">
        <v>77918</v>
      </c>
      <c r="N8" s="37" t="s">
        <v>31</v>
      </c>
      <c r="O8" s="37" t="s">
        <v>150</v>
      </c>
      <c r="P8" s="37" t="s">
        <v>151</v>
      </c>
      <c r="Q8" s="37" t="s">
        <v>151</v>
      </c>
      <c r="R8" s="65" t="s">
        <v>151</v>
      </c>
      <c r="S8" s="65">
        <v>43269</v>
      </c>
      <c r="T8" s="65">
        <v>43329</v>
      </c>
      <c r="U8" s="37" t="s">
        <v>125</v>
      </c>
      <c r="V8" s="37" t="s">
        <v>126</v>
      </c>
      <c r="W8" s="37"/>
      <c r="X8" s="37"/>
      <c r="Y8" s="37"/>
      <c r="Z8" s="37" t="s">
        <v>35</v>
      </c>
      <c r="AA8" s="37" t="s">
        <v>1043</v>
      </c>
      <c r="AB8" s="67"/>
    </row>
    <row r="9" spans="1:28" ht="72" x14ac:dyDescent="0.25">
      <c r="A9" s="112">
        <v>8</v>
      </c>
      <c r="B9" s="113" t="s">
        <v>1064</v>
      </c>
      <c r="C9" s="113">
        <v>43279</v>
      </c>
      <c r="D9" s="114" t="s">
        <v>1065</v>
      </c>
      <c r="E9" s="115" t="s">
        <v>1066</v>
      </c>
      <c r="F9" s="114" t="s">
        <v>1067</v>
      </c>
      <c r="G9" s="114" t="s">
        <v>1068</v>
      </c>
      <c r="H9" s="114" t="s">
        <v>1068</v>
      </c>
      <c r="I9" s="116">
        <v>2710000</v>
      </c>
      <c r="J9" s="116">
        <f t="shared" si="0"/>
        <v>2710000</v>
      </c>
      <c r="K9" s="116">
        <f t="shared" si="1"/>
        <v>2710000</v>
      </c>
      <c r="L9" s="114">
        <v>38718</v>
      </c>
      <c r="M9" s="114">
        <v>81518</v>
      </c>
      <c r="N9" s="114" t="s">
        <v>503</v>
      </c>
      <c r="O9" s="114" t="s">
        <v>808</v>
      </c>
      <c r="P9" s="114" t="s">
        <v>510</v>
      </c>
      <c r="Q9" s="114" t="s">
        <v>1096</v>
      </c>
      <c r="R9" s="113">
        <v>43287</v>
      </c>
      <c r="S9" s="113">
        <v>43287</v>
      </c>
      <c r="T9" s="113">
        <v>43296</v>
      </c>
      <c r="U9" s="114" t="s">
        <v>348</v>
      </c>
      <c r="V9" s="114" t="s">
        <v>349</v>
      </c>
      <c r="W9" s="114"/>
      <c r="X9" s="114"/>
      <c r="Y9" s="114"/>
      <c r="Z9" s="114" t="s">
        <v>1024</v>
      </c>
      <c r="AA9" s="114" t="s">
        <v>1069</v>
      </c>
      <c r="AB9" s="117"/>
    </row>
    <row r="10" spans="1:28" x14ac:dyDescent="0.25">
      <c r="A10" s="64"/>
      <c r="B10" s="65"/>
      <c r="C10" s="65"/>
      <c r="D10" s="37"/>
      <c r="E10" s="35"/>
      <c r="F10" s="37"/>
      <c r="G10" s="37"/>
      <c r="H10" s="37"/>
      <c r="I10" s="66"/>
      <c r="J10" s="66"/>
      <c r="K10" s="66"/>
      <c r="L10" s="37"/>
      <c r="M10" s="37"/>
      <c r="N10" s="37"/>
      <c r="O10" s="37"/>
      <c r="P10" s="37"/>
      <c r="Q10" s="37"/>
      <c r="R10" s="65"/>
      <c r="S10" s="65"/>
      <c r="T10" s="65"/>
      <c r="U10" s="37"/>
      <c r="V10" s="37"/>
      <c r="W10" s="37"/>
      <c r="X10" s="37"/>
      <c r="Y10" s="37"/>
      <c r="Z10" s="37"/>
      <c r="AA10" s="37"/>
      <c r="AB10" s="67"/>
    </row>
    <row r="11" spans="1:28" x14ac:dyDescent="0.25">
      <c r="A11" s="64"/>
      <c r="B11" s="65"/>
      <c r="C11" s="65"/>
      <c r="D11" s="37"/>
      <c r="E11" s="35"/>
      <c r="F11" s="37"/>
      <c r="G11" s="37"/>
      <c r="H11" s="37"/>
      <c r="I11" s="66"/>
      <c r="J11" s="66"/>
      <c r="K11" s="66"/>
      <c r="L11" s="37"/>
      <c r="M11" s="37"/>
      <c r="N11" s="37"/>
      <c r="O11" s="37"/>
      <c r="P11" s="37"/>
      <c r="Q11" s="37"/>
      <c r="R11" s="65"/>
      <c r="S11" s="65"/>
      <c r="T11" s="65"/>
      <c r="U11" s="37"/>
      <c r="V11" s="37"/>
      <c r="W11" s="37"/>
      <c r="X11" s="37"/>
      <c r="Y11" s="37"/>
      <c r="Z11" s="37"/>
      <c r="AA11" s="37"/>
      <c r="AB11" s="67"/>
    </row>
  </sheetData>
  <autoFilter ref="A1:AB9"/>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workbookViewId="0">
      <pane ySplit="1" topLeftCell="A14" activePane="bottomLeft" state="frozen"/>
      <selection activeCell="E1" sqref="E1"/>
      <selection pane="bottomLeft" activeCell="C18" sqref="C18"/>
    </sheetView>
  </sheetViews>
  <sheetFormatPr baseColWidth="10" defaultRowHeight="15" x14ac:dyDescent="0.25"/>
  <cols>
    <col min="4" max="4" width="26.7109375" customWidth="1"/>
    <col min="5" max="5" width="13" customWidth="1"/>
    <col min="6" max="6" width="35.140625" customWidth="1"/>
    <col min="7" max="7" width="12.5703125" customWidth="1"/>
    <col min="9" max="9" width="14.140625" bestFit="1" customWidth="1"/>
    <col min="10" max="10" width="15.140625" customWidth="1"/>
    <col min="11" max="11" width="12.5703125" bestFit="1" customWidth="1"/>
    <col min="14" max="14" width="17.5703125" customWidth="1"/>
    <col min="15" max="15" width="20.7109375" customWidth="1"/>
    <col min="16" max="16" width="20.5703125" customWidth="1"/>
    <col min="17" max="17" width="19.140625" customWidth="1"/>
    <col min="18" max="18" width="20.7109375" customWidth="1"/>
    <col min="19" max="19" width="18.28515625" customWidth="1"/>
    <col min="20" max="20" width="21.85546875" customWidth="1"/>
    <col min="21" max="21" width="25.140625" customWidth="1"/>
    <col min="22" max="22" width="20" customWidth="1"/>
    <col min="23" max="23" width="17.28515625" customWidth="1"/>
    <col min="24" max="24" width="16.140625" customWidth="1"/>
    <col min="25" max="25" width="20" customWidth="1"/>
    <col min="26" max="26" width="14.140625" customWidth="1"/>
    <col min="27" max="27" width="21.28515625" customWidth="1"/>
    <col min="28" max="28" width="17.7109375" customWidth="1"/>
  </cols>
  <sheetData>
    <row r="1" spans="1:28" ht="25.5" thickBot="1" x14ac:dyDescent="0.3">
      <c r="A1" s="29" t="s">
        <v>0</v>
      </c>
      <c r="B1" s="83" t="s">
        <v>661</v>
      </c>
      <c r="C1" s="30" t="s">
        <v>1</v>
      </c>
      <c r="D1" s="30" t="s">
        <v>2</v>
      </c>
      <c r="E1" s="30" t="s">
        <v>3</v>
      </c>
      <c r="F1" s="30" t="s">
        <v>4</v>
      </c>
      <c r="G1" s="30" t="s">
        <v>5</v>
      </c>
      <c r="H1" s="30" t="s">
        <v>6</v>
      </c>
      <c r="I1" s="30" t="s">
        <v>7</v>
      </c>
      <c r="J1" s="30" t="s">
        <v>8</v>
      </c>
      <c r="K1" s="30" t="s">
        <v>9</v>
      </c>
      <c r="L1" s="30" t="s">
        <v>10</v>
      </c>
      <c r="M1" s="30" t="s">
        <v>11</v>
      </c>
      <c r="N1" s="30" t="s">
        <v>12</v>
      </c>
      <c r="O1" s="30" t="s">
        <v>13</v>
      </c>
      <c r="P1" s="30" t="s">
        <v>506</v>
      </c>
      <c r="Q1" s="30" t="s">
        <v>508</v>
      </c>
      <c r="R1" s="30" t="s">
        <v>14</v>
      </c>
      <c r="S1" s="30" t="s">
        <v>15</v>
      </c>
      <c r="T1" s="30" t="s">
        <v>16</v>
      </c>
      <c r="U1" s="30" t="s">
        <v>17</v>
      </c>
      <c r="V1" s="30" t="s">
        <v>18</v>
      </c>
      <c r="W1" s="30" t="s">
        <v>19</v>
      </c>
      <c r="X1" s="30" t="s">
        <v>20</v>
      </c>
      <c r="Y1" s="30" t="s">
        <v>21</v>
      </c>
      <c r="Z1" s="30" t="s">
        <v>22</v>
      </c>
      <c r="AA1" s="30" t="s">
        <v>23</v>
      </c>
      <c r="AB1" s="31" t="s">
        <v>24</v>
      </c>
    </row>
    <row r="2" spans="1:28" ht="108" x14ac:dyDescent="0.25">
      <c r="A2" s="64">
        <v>1</v>
      </c>
      <c r="B2" s="65" t="s">
        <v>662</v>
      </c>
      <c r="C2" s="65">
        <v>43158</v>
      </c>
      <c r="D2" s="45" t="s">
        <v>818</v>
      </c>
      <c r="E2" s="35" t="s">
        <v>619</v>
      </c>
      <c r="F2" s="37" t="s">
        <v>620</v>
      </c>
      <c r="G2" s="37" t="s">
        <v>621</v>
      </c>
      <c r="H2" s="37" t="s">
        <v>621</v>
      </c>
      <c r="I2" s="66">
        <v>8000000</v>
      </c>
      <c r="J2" s="66">
        <f>I2+X2</f>
        <v>8000000</v>
      </c>
      <c r="K2" s="66">
        <f>J2</f>
        <v>8000000</v>
      </c>
      <c r="L2" s="37">
        <v>3318</v>
      </c>
      <c r="M2" s="37">
        <v>7818</v>
      </c>
      <c r="N2" s="37" t="s">
        <v>68</v>
      </c>
      <c r="O2" s="37" t="s">
        <v>32</v>
      </c>
      <c r="P2" s="37" t="s">
        <v>780</v>
      </c>
      <c r="Q2" s="37" t="s">
        <v>791</v>
      </c>
      <c r="R2" s="65">
        <v>43161</v>
      </c>
      <c r="S2" s="65">
        <v>43161</v>
      </c>
      <c r="T2" s="65">
        <v>43449</v>
      </c>
      <c r="U2" s="37" t="s">
        <v>125</v>
      </c>
      <c r="V2" s="37" t="s">
        <v>126</v>
      </c>
      <c r="W2" s="37"/>
      <c r="X2" s="37"/>
      <c r="Y2" s="37"/>
      <c r="Z2" s="37" t="s">
        <v>35</v>
      </c>
      <c r="AA2" s="37" t="s">
        <v>624</v>
      </c>
      <c r="AB2" s="67"/>
    </row>
    <row r="3" spans="1:28" ht="108" x14ac:dyDescent="0.25">
      <c r="A3" s="64">
        <v>2</v>
      </c>
      <c r="B3" s="65" t="s">
        <v>663</v>
      </c>
      <c r="C3" s="65">
        <v>43160</v>
      </c>
      <c r="D3" s="37" t="s">
        <v>623</v>
      </c>
      <c r="E3" s="35">
        <v>28098376</v>
      </c>
      <c r="F3" s="37" t="s">
        <v>622</v>
      </c>
      <c r="G3" s="37" t="s">
        <v>621</v>
      </c>
      <c r="H3" s="37" t="s">
        <v>621</v>
      </c>
      <c r="I3" s="66">
        <v>3000000</v>
      </c>
      <c r="J3" s="66">
        <f t="shared" ref="J3:J18" si="0">I3+X3</f>
        <v>3000000</v>
      </c>
      <c r="K3" s="66">
        <f t="shared" ref="K3:K18" si="1">J3</f>
        <v>3000000</v>
      </c>
      <c r="L3" s="37">
        <v>2918</v>
      </c>
      <c r="M3" s="37">
        <v>8118</v>
      </c>
      <c r="N3" s="37" t="s">
        <v>68</v>
      </c>
      <c r="O3" s="37" t="s">
        <v>32</v>
      </c>
      <c r="P3" s="37" t="s">
        <v>510</v>
      </c>
      <c r="Q3" s="37" t="s">
        <v>790</v>
      </c>
      <c r="R3" s="65">
        <v>43168</v>
      </c>
      <c r="S3" s="65">
        <v>43168</v>
      </c>
      <c r="T3" s="65">
        <v>43449</v>
      </c>
      <c r="U3" s="37" t="s">
        <v>125</v>
      </c>
      <c r="V3" s="37" t="s">
        <v>126</v>
      </c>
      <c r="W3" s="37"/>
      <c r="X3" s="37"/>
      <c r="Y3" s="37"/>
      <c r="Z3" s="37" t="s">
        <v>35</v>
      </c>
      <c r="AA3" s="37" t="s">
        <v>625</v>
      </c>
      <c r="AB3" s="67"/>
    </row>
    <row r="4" spans="1:28" ht="72" x14ac:dyDescent="0.25">
      <c r="A4" s="112">
        <v>3</v>
      </c>
      <c r="B4" s="113" t="s">
        <v>782</v>
      </c>
      <c r="C4" s="113">
        <v>43172</v>
      </c>
      <c r="D4" s="114" t="s">
        <v>648</v>
      </c>
      <c r="E4" s="115">
        <v>4113624</v>
      </c>
      <c r="F4" s="114" t="s">
        <v>649</v>
      </c>
      <c r="G4" s="114" t="s">
        <v>650</v>
      </c>
      <c r="H4" s="114" t="s">
        <v>650</v>
      </c>
      <c r="I4" s="116">
        <v>12400000</v>
      </c>
      <c r="J4" s="116">
        <f t="shared" si="0"/>
        <v>12400000</v>
      </c>
      <c r="K4" s="116">
        <f t="shared" si="1"/>
        <v>12400000</v>
      </c>
      <c r="L4" s="114">
        <v>4218</v>
      </c>
      <c r="M4" s="114">
        <v>10718</v>
      </c>
      <c r="N4" s="114" t="s">
        <v>68</v>
      </c>
      <c r="O4" s="114" t="s">
        <v>32</v>
      </c>
      <c r="P4" s="114" t="s">
        <v>510</v>
      </c>
      <c r="Q4" s="114" t="s">
        <v>834</v>
      </c>
      <c r="R4" s="113">
        <v>43175</v>
      </c>
      <c r="S4" s="113">
        <v>43175</v>
      </c>
      <c r="T4" s="113">
        <v>43235</v>
      </c>
      <c r="U4" s="114" t="s">
        <v>60</v>
      </c>
      <c r="V4" s="114" t="s">
        <v>73</v>
      </c>
      <c r="W4" s="114"/>
      <c r="X4" s="114"/>
      <c r="Y4" s="114"/>
      <c r="Z4" s="114" t="s">
        <v>1024</v>
      </c>
      <c r="AA4" s="114" t="s">
        <v>651</v>
      </c>
      <c r="AB4" s="117"/>
    </row>
    <row r="5" spans="1:28" ht="72" x14ac:dyDescent="0.25">
      <c r="A5" s="112">
        <v>4</v>
      </c>
      <c r="B5" s="113" t="s">
        <v>783</v>
      </c>
      <c r="C5" s="113">
        <v>43172</v>
      </c>
      <c r="D5" s="114" t="s">
        <v>652</v>
      </c>
      <c r="E5" s="115" t="s">
        <v>653</v>
      </c>
      <c r="F5" s="114" t="s">
        <v>654</v>
      </c>
      <c r="G5" s="114" t="s">
        <v>650</v>
      </c>
      <c r="H5" s="114" t="s">
        <v>650</v>
      </c>
      <c r="I5" s="116">
        <v>8000000</v>
      </c>
      <c r="J5" s="116">
        <f t="shared" si="0"/>
        <v>8000000</v>
      </c>
      <c r="K5" s="116">
        <f t="shared" si="1"/>
        <v>8000000</v>
      </c>
      <c r="L5" s="114">
        <v>4118</v>
      </c>
      <c r="M5" s="114">
        <v>10818</v>
      </c>
      <c r="N5" s="114" t="s">
        <v>68</v>
      </c>
      <c r="O5" s="114" t="s">
        <v>150</v>
      </c>
      <c r="P5" s="114" t="s">
        <v>151</v>
      </c>
      <c r="Q5" s="114" t="s">
        <v>151</v>
      </c>
      <c r="R5" s="114" t="s">
        <v>151</v>
      </c>
      <c r="S5" s="113">
        <v>43173</v>
      </c>
      <c r="T5" s="113">
        <v>43233</v>
      </c>
      <c r="U5" s="114" t="s">
        <v>60</v>
      </c>
      <c r="V5" s="114" t="s">
        <v>73</v>
      </c>
      <c r="W5" s="114"/>
      <c r="X5" s="114"/>
      <c r="Y5" s="114"/>
      <c r="Z5" s="114" t="s">
        <v>1024</v>
      </c>
      <c r="AA5" s="114" t="s">
        <v>655</v>
      </c>
      <c r="AB5" s="117"/>
    </row>
    <row r="6" spans="1:28" ht="84" x14ac:dyDescent="0.25">
      <c r="A6" s="128">
        <v>5</v>
      </c>
      <c r="B6" s="129" t="s">
        <v>817</v>
      </c>
      <c r="C6" s="113">
        <v>43182</v>
      </c>
      <c r="D6" s="130" t="s">
        <v>818</v>
      </c>
      <c r="E6" s="115" t="s">
        <v>819</v>
      </c>
      <c r="F6" s="130" t="s">
        <v>820</v>
      </c>
      <c r="G6" s="130" t="s">
        <v>821</v>
      </c>
      <c r="H6" s="130" t="s">
        <v>821</v>
      </c>
      <c r="I6" s="131">
        <v>2000000</v>
      </c>
      <c r="J6" s="116">
        <f t="shared" si="0"/>
        <v>2000000</v>
      </c>
      <c r="K6" s="116">
        <f t="shared" si="1"/>
        <v>2000000</v>
      </c>
      <c r="L6" s="114">
        <v>4418</v>
      </c>
      <c r="M6" s="114">
        <v>13718</v>
      </c>
      <c r="N6" s="114" t="s">
        <v>68</v>
      </c>
      <c r="O6" s="130" t="s">
        <v>150</v>
      </c>
      <c r="P6" s="130" t="s">
        <v>151</v>
      </c>
      <c r="Q6" s="130" t="s">
        <v>151</v>
      </c>
      <c r="R6" s="130" t="s">
        <v>151</v>
      </c>
      <c r="S6" s="113">
        <v>43193</v>
      </c>
      <c r="T6" s="113">
        <v>43283</v>
      </c>
      <c r="U6" s="114" t="s">
        <v>842</v>
      </c>
      <c r="V6" s="130" t="s">
        <v>347</v>
      </c>
      <c r="W6" s="132"/>
      <c r="X6" s="132"/>
      <c r="Y6" s="132"/>
      <c r="Z6" s="114" t="s">
        <v>1024</v>
      </c>
      <c r="AA6" s="114" t="s">
        <v>835</v>
      </c>
      <c r="AB6" s="117"/>
    </row>
    <row r="7" spans="1:28" ht="84" x14ac:dyDescent="0.25">
      <c r="A7" s="128">
        <v>6</v>
      </c>
      <c r="B7" s="129" t="s">
        <v>817</v>
      </c>
      <c r="C7" s="113">
        <v>43182</v>
      </c>
      <c r="D7" s="130" t="s">
        <v>822</v>
      </c>
      <c r="E7" s="115">
        <v>24098584</v>
      </c>
      <c r="F7" s="130" t="s">
        <v>820</v>
      </c>
      <c r="G7" s="130" t="s">
        <v>821</v>
      </c>
      <c r="H7" s="130" t="s">
        <v>821</v>
      </c>
      <c r="I7" s="131">
        <v>2000000</v>
      </c>
      <c r="J7" s="116">
        <f t="shared" si="0"/>
        <v>2000000</v>
      </c>
      <c r="K7" s="116">
        <f t="shared" si="1"/>
        <v>2000000</v>
      </c>
      <c r="L7" s="114">
        <v>4418</v>
      </c>
      <c r="M7" s="114">
        <v>13618</v>
      </c>
      <c r="N7" s="114" t="s">
        <v>68</v>
      </c>
      <c r="O7" s="130" t="s">
        <v>150</v>
      </c>
      <c r="P7" s="130" t="s">
        <v>151</v>
      </c>
      <c r="Q7" s="130" t="s">
        <v>151</v>
      </c>
      <c r="R7" s="130" t="s">
        <v>151</v>
      </c>
      <c r="S7" s="113">
        <v>43193</v>
      </c>
      <c r="T7" s="113">
        <v>43283</v>
      </c>
      <c r="U7" s="114" t="s">
        <v>842</v>
      </c>
      <c r="V7" s="130" t="s">
        <v>347</v>
      </c>
      <c r="W7" s="132"/>
      <c r="X7" s="132"/>
      <c r="Y7" s="132"/>
      <c r="Z7" s="114" t="s">
        <v>1024</v>
      </c>
      <c r="AA7" s="114" t="s">
        <v>836</v>
      </c>
      <c r="AB7" s="117"/>
    </row>
    <row r="8" spans="1:28" ht="72" x14ac:dyDescent="0.25">
      <c r="A8" s="128">
        <v>7</v>
      </c>
      <c r="B8" s="129" t="s">
        <v>863</v>
      </c>
      <c r="C8" s="113">
        <v>43200</v>
      </c>
      <c r="D8" s="130" t="s">
        <v>862</v>
      </c>
      <c r="E8" s="115" t="s">
        <v>864</v>
      </c>
      <c r="F8" s="130" t="s">
        <v>865</v>
      </c>
      <c r="G8" s="130" t="s">
        <v>650</v>
      </c>
      <c r="H8" s="130" t="s">
        <v>650</v>
      </c>
      <c r="I8" s="131">
        <v>4500000</v>
      </c>
      <c r="J8" s="116">
        <f t="shared" si="0"/>
        <v>4500000</v>
      </c>
      <c r="K8" s="116">
        <f t="shared" si="1"/>
        <v>4500000</v>
      </c>
      <c r="L8" s="114">
        <v>3618</v>
      </c>
      <c r="M8" s="114">
        <v>16018</v>
      </c>
      <c r="N8" s="114" t="s">
        <v>866</v>
      </c>
      <c r="O8" s="130" t="s">
        <v>150</v>
      </c>
      <c r="P8" s="130" t="s">
        <v>151</v>
      </c>
      <c r="Q8" s="129" t="s">
        <v>151</v>
      </c>
      <c r="R8" s="129" t="s">
        <v>151</v>
      </c>
      <c r="S8" s="129">
        <v>43201</v>
      </c>
      <c r="T8" s="113">
        <v>43261</v>
      </c>
      <c r="U8" s="114" t="s">
        <v>117</v>
      </c>
      <c r="V8" s="130" t="s">
        <v>108</v>
      </c>
      <c r="W8" s="132"/>
      <c r="X8" s="132"/>
      <c r="Y8" s="132"/>
      <c r="Z8" s="114" t="s">
        <v>1024</v>
      </c>
      <c r="AA8" s="114" t="s">
        <v>867</v>
      </c>
      <c r="AB8" s="117"/>
    </row>
    <row r="9" spans="1:28" ht="108" x14ac:dyDescent="0.25">
      <c r="A9" s="128">
        <v>8</v>
      </c>
      <c r="B9" s="129" t="s">
        <v>889</v>
      </c>
      <c r="C9" s="113">
        <v>43203</v>
      </c>
      <c r="D9" s="130" t="s">
        <v>888</v>
      </c>
      <c r="E9" s="115">
        <v>60436774</v>
      </c>
      <c r="F9" s="130" t="s">
        <v>890</v>
      </c>
      <c r="G9" s="130" t="s">
        <v>650</v>
      </c>
      <c r="H9" s="130" t="s">
        <v>650</v>
      </c>
      <c r="I9" s="131">
        <v>6397350</v>
      </c>
      <c r="J9" s="116">
        <f t="shared" si="0"/>
        <v>6397350</v>
      </c>
      <c r="K9" s="116">
        <f t="shared" si="1"/>
        <v>6397350</v>
      </c>
      <c r="L9" s="130">
        <v>4018</v>
      </c>
      <c r="M9" s="130">
        <v>16518</v>
      </c>
      <c r="N9" s="130" t="s">
        <v>68</v>
      </c>
      <c r="O9" s="130" t="s">
        <v>150</v>
      </c>
      <c r="P9" s="130" t="s">
        <v>151</v>
      </c>
      <c r="Q9" s="130" t="s">
        <v>151</v>
      </c>
      <c r="R9" s="130" t="s">
        <v>151</v>
      </c>
      <c r="S9" s="129">
        <v>43207</v>
      </c>
      <c r="T9" s="129">
        <v>43267</v>
      </c>
      <c r="U9" s="130" t="s">
        <v>117</v>
      </c>
      <c r="V9" s="130" t="s">
        <v>108</v>
      </c>
      <c r="W9" s="132"/>
      <c r="X9" s="132"/>
      <c r="Y9" s="132"/>
      <c r="Z9" s="114" t="s">
        <v>1024</v>
      </c>
      <c r="AA9" s="114" t="s">
        <v>891</v>
      </c>
      <c r="AB9" s="117"/>
    </row>
    <row r="10" spans="1:28" ht="120" x14ac:dyDescent="0.25">
      <c r="A10" s="128">
        <v>9</v>
      </c>
      <c r="B10" s="129" t="s">
        <v>878</v>
      </c>
      <c r="C10" s="113">
        <v>43207</v>
      </c>
      <c r="D10" s="130" t="s">
        <v>879</v>
      </c>
      <c r="E10" s="115" t="s">
        <v>895</v>
      </c>
      <c r="F10" s="130" t="s">
        <v>880</v>
      </c>
      <c r="G10" s="130" t="s">
        <v>650</v>
      </c>
      <c r="H10" s="130" t="s">
        <v>650</v>
      </c>
      <c r="I10" s="131">
        <v>4000000</v>
      </c>
      <c r="J10" s="116">
        <f t="shared" si="0"/>
        <v>4000000</v>
      </c>
      <c r="K10" s="116">
        <f t="shared" si="1"/>
        <v>4000000</v>
      </c>
      <c r="L10" s="130">
        <v>4918</v>
      </c>
      <c r="M10" s="130">
        <v>16718</v>
      </c>
      <c r="N10" s="130" t="s">
        <v>68</v>
      </c>
      <c r="O10" s="130" t="s">
        <v>150</v>
      </c>
      <c r="P10" s="130" t="s">
        <v>150</v>
      </c>
      <c r="Q10" s="130" t="s">
        <v>151</v>
      </c>
      <c r="R10" s="130" t="s">
        <v>151</v>
      </c>
      <c r="S10" s="129">
        <v>43207</v>
      </c>
      <c r="T10" s="129">
        <v>43267</v>
      </c>
      <c r="U10" s="130" t="s">
        <v>881</v>
      </c>
      <c r="V10" s="130" t="s">
        <v>882</v>
      </c>
      <c r="W10" s="132"/>
      <c r="X10" s="132"/>
      <c r="Y10" s="132"/>
      <c r="Z10" s="114" t="s">
        <v>1024</v>
      </c>
      <c r="AA10" s="114" t="s">
        <v>892</v>
      </c>
      <c r="AB10" s="117"/>
    </row>
    <row r="11" spans="1:28" ht="120" x14ac:dyDescent="0.25">
      <c r="A11" s="128">
        <v>10</v>
      </c>
      <c r="B11" s="129" t="s">
        <v>878</v>
      </c>
      <c r="C11" s="113">
        <v>43207</v>
      </c>
      <c r="D11" s="130" t="s">
        <v>893</v>
      </c>
      <c r="E11" s="115">
        <v>13640749</v>
      </c>
      <c r="F11" s="130" t="s">
        <v>880</v>
      </c>
      <c r="G11" s="130" t="s">
        <v>650</v>
      </c>
      <c r="H11" s="130" t="s">
        <v>650</v>
      </c>
      <c r="I11" s="131">
        <v>4100000</v>
      </c>
      <c r="J11" s="116">
        <f t="shared" si="0"/>
        <v>4100000</v>
      </c>
      <c r="K11" s="116">
        <f t="shared" si="1"/>
        <v>4100000</v>
      </c>
      <c r="L11" s="130">
        <v>4918</v>
      </c>
      <c r="M11" s="130">
        <v>16818</v>
      </c>
      <c r="N11" s="130" t="s">
        <v>68</v>
      </c>
      <c r="O11" s="130" t="s">
        <v>150</v>
      </c>
      <c r="P11" s="130" t="s">
        <v>150</v>
      </c>
      <c r="Q11" s="130" t="s">
        <v>151</v>
      </c>
      <c r="R11" s="130" t="s">
        <v>151</v>
      </c>
      <c r="S11" s="129">
        <v>43207</v>
      </c>
      <c r="T11" s="129">
        <v>43267</v>
      </c>
      <c r="U11" s="130" t="s">
        <v>881</v>
      </c>
      <c r="V11" s="130" t="s">
        <v>882</v>
      </c>
      <c r="W11" s="132"/>
      <c r="X11" s="132"/>
      <c r="Y11" s="132"/>
      <c r="Z11" s="114" t="s">
        <v>1024</v>
      </c>
      <c r="AA11" s="114" t="s">
        <v>940</v>
      </c>
      <c r="AB11" s="117"/>
    </row>
    <row r="12" spans="1:28" ht="120" x14ac:dyDescent="0.25">
      <c r="A12" s="128">
        <v>11</v>
      </c>
      <c r="B12" s="129" t="s">
        <v>878</v>
      </c>
      <c r="C12" s="129">
        <v>43207</v>
      </c>
      <c r="D12" s="130" t="s">
        <v>894</v>
      </c>
      <c r="E12" s="115">
        <v>37655036</v>
      </c>
      <c r="F12" s="130" t="s">
        <v>880</v>
      </c>
      <c r="G12" s="130" t="s">
        <v>650</v>
      </c>
      <c r="H12" s="130" t="s">
        <v>650</v>
      </c>
      <c r="I12" s="131">
        <v>4500000</v>
      </c>
      <c r="J12" s="131">
        <f t="shared" si="0"/>
        <v>4500000</v>
      </c>
      <c r="K12" s="131">
        <f t="shared" si="1"/>
        <v>4500000</v>
      </c>
      <c r="L12" s="130">
        <v>4918</v>
      </c>
      <c r="M12" s="130">
        <v>16918</v>
      </c>
      <c r="N12" s="130" t="s">
        <v>68</v>
      </c>
      <c r="O12" s="130" t="s">
        <v>150</v>
      </c>
      <c r="P12" s="130" t="s">
        <v>150</v>
      </c>
      <c r="Q12" s="130" t="s">
        <v>151</v>
      </c>
      <c r="R12" s="130" t="s">
        <v>151</v>
      </c>
      <c r="S12" s="129">
        <v>43207</v>
      </c>
      <c r="T12" s="129">
        <v>43267</v>
      </c>
      <c r="U12" s="130" t="s">
        <v>881</v>
      </c>
      <c r="V12" s="130" t="s">
        <v>882</v>
      </c>
      <c r="W12" s="132"/>
      <c r="X12" s="132"/>
      <c r="Y12" s="132"/>
      <c r="Z12" s="114" t="s">
        <v>1024</v>
      </c>
      <c r="AA12" s="114" t="s">
        <v>941</v>
      </c>
      <c r="AB12" s="117"/>
    </row>
    <row r="13" spans="1:28" ht="108" x14ac:dyDescent="0.25">
      <c r="A13" s="128">
        <v>12</v>
      </c>
      <c r="B13" s="129" t="s">
        <v>924</v>
      </c>
      <c r="C13" s="129">
        <v>43215</v>
      </c>
      <c r="D13" s="130" t="s">
        <v>923</v>
      </c>
      <c r="E13" s="115">
        <v>5493147</v>
      </c>
      <c r="F13" s="130" t="s">
        <v>943</v>
      </c>
      <c r="G13" s="130" t="s">
        <v>650</v>
      </c>
      <c r="H13" s="130" t="s">
        <v>650</v>
      </c>
      <c r="I13" s="131">
        <v>8997400</v>
      </c>
      <c r="J13" s="131">
        <f t="shared" si="0"/>
        <v>8997400</v>
      </c>
      <c r="K13" s="131">
        <f t="shared" si="1"/>
        <v>8997400</v>
      </c>
      <c r="L13" s="130">
        <v>5018</v>
      </c>
      <c r="M13" s="130">
        <v>19318</v>
      </c>
      <c r="N13" s="130" t="s">
        <v>68</v>
      </c>
      <c r="O13" s="114" t="s">
        <v>32</v>
      </c>
      <c r="P13" s="130" t="s">
        <v>884</v>
      </c>
      <c r="Q13" s="130" t="s">
        <v>953</v>
      </c>
      <c r="R13" s="129">
        <v>43220</v>
      </c>
      <c r="S13" s="129">
        <v>43220</v>
      </c>
      <c r="T13" s="129">
        <v>43280</v>
      </c>
      <c r="U13" s="130" t="s">
        <v>112</v>
      </c>
      <c r="V13" s="130" t="s">
        <v>107</v>
      </c>
      <c r="W13" s="130" t="s">
        <v>1027</v>
      </c>
      <c r="X13" s="132"/>
      <c r="Y13" s="132"/>
      <c r="Z13" s="114" t="s">
        <v>1024</v>
      </c>
      <c r="AA13" s="114" t="s">
        <v>942</v>
      </c>
      <c r="AB13" s="117"/>
    </row>
    <row r="14" spans="1:28" ht="84" x14ac:dyDescent="0.25">
      <c r="A14" s="88">
        <v>13</v>
      </c>
      <c r="B14" s="48" t="s">
        <v>989</v>
      </c>
      <c r="C14" s="48">
        <v>43238</v>
      </c>
      <c r="D14" s="45" t="s">
        <v>999</v>
      </c>
      <c r="E14" s="35">
        <v>5525242</v>
      </c>
      <c r="F14" s="45" t="s">
        <v>990</v>
      </c>
      <c r="G14" s="45" t="s">
        <v>650</v>
      </c>
      <c r="H14" s="45" t="s">
        <v>650</v>
      </c>
      <c r="I14" s="89">
        <v>6020000</v>
      </c>
      <c r="J14" s="89">
        <f t="shared" si="0"/>
        <v>6020000</v>
      </c>
      <c r="K14" s="89">
        <f t="shared" si="1"/>
        <v>6020000</v>
      </c>
      <c r="L14" s="45">
        <v>5618</v>
      </c>
      <c r="M14" s="45">
        <v>22518</v>
      </c>
      <c r="N14" s="45" t="s">
        <v>68</v>
      </c>
      <c r="O14" s="45" t="s">
        <v>150</v>
      </c>
      <c r="P14" s="45" t="s">
        <v>150</v>
      </c>
      <c r="Q14" s="45" t="s">
        <v>151</v>
      </c>
      <c r="R14" s="45" t="s">
        <v>151</v>
      </c>
      <c r="S14" s="48">
        <v>43241</v>
      </c>
      <c r="T14" s="48">
        <v>43301</v>
      </c>
      <c r="U14" s="45" t="s">
        <v>881</v>
      </c>
      <c r="V14" s="45" t="s">
        <v>882</v>
      </c>
      <c r="W14" s="90"/>
      <c r="X14" s="90"/>
      <c r="Y14" s="90"/>
      <c r="Z14" s="37" t="s">
        <v>35</v>
      </c>
      <c r="AA14" s="37" t="s">
        <v>991</v>
      </c>
      <c r="AB14" s="67"/>
    </row>
    <row r="15" spans="1:28" ht="24" x14ac:dyDescent="0.25">
      <c r="A15" s="88">
        <v>14</v>
      </c>
      <c r="B15" s="48" t="s">
        <v>995</v>
      </c>
      <c r="C15" s="48">
        <v>43238</v>
      </c>
      <c r="D15" s="45" t="s">
        <v>996</v>
      </c>
      <c r="E15" s="35">
        <v>88306131</v>
      </c>
      <c r="F15" s="45" t="s">
        <v>997</v>
      </c>
      <c r="G15" s="45" t="s">
        <v>650</v>
      </c>
      <c r="H15" s="45" t="s">
        <v>650</v>
      </c>
      <c r="I15" s="89">
        <v>1573000</v>
      </c>
      <c r="J15" s="89">
        <f t="shared" si="0"/>
        <v>1573000</v>
      </c>
      <c r="K15" s="89">
        <f t="shared" si="1"/>
        <v>1573000</v>
      </c>
      <c r="L15" s="45">
        <v>5218</v>
      </c>
      <c r="M15" s="45">
        <v>22518</v>
      </c>
      <c r="N15" s="45" t="s">
        <v>68</v>
      </c>
      <c r="O15" s="37" t="s">
        <v>32</v>
      </c>
      <c r="P15" s="45" t="s">
        <v>510</v>
      </c>
      <c r="Q15" s="45" t="s">
        <v>1017</v>
      </c>
      <c r="R15" s="48">
        <v>43251</v>
      </c>
      <c r="S15" s="48">
        <v>43251</v>
      </c>
      <c r="T15" s="48">
        <v>43311</v>
      </c>
      <c r="U15" s="45" t="s">
        <v>112</v>
      </c>
      <c r="V15" s="45" t="s">
        <v>107</v>
      </c>
      <c r="W15" s="90"/>
      <c r="X15" s="90"/>
      <c r="Y15" s="90"/>
      <c r="Z15" s="37" t="s">
        <v>35</v>
      </c>
      <c r="AA15" s="37" t="s">
        <v>998</v>
      </c>
      <c r="AB15" s="67"/>
    </row>
    <row r="16" spans="1:28" ht="84" x14ac:dyDescent="0.25">
      <c r="A16" s="88">
        <v>15</v>
      </c>
      <c r="B16" s="48" t="s">
        <v>1018</v>
      </c>
      <c r="C16" s="48">
        <v>43252</v>
      </c>
      <c r="D16" s="45" t="s">
        <v>1019</v>
      </c>
      <c r="E16" s="35">
        <v>37938153</v>
      </c>
      <c r="F16" s="45" t="s">
        <v>1023</v>
      </c>
      <c r="G16" s="45" t="s">
        <v>1020</v>
      </c>
      <c r="H16" s="45" t="s">
        <v>1020</v>
      </c>
      <c r="I16" s="89">
        <v>13948200</v>
      </c>
      <c r="J16" s="89">
        <f t="shared" si="0"/>
        <v>13948200</v>
      </c>
      <c r="K16" s="89">
        <f t="shared" si="1"/>
        <v>13948200</v>
      </c>
      <c r="L16" s="45">
        <v>5418</v>
      </c>
      <c r="M16" s="45">
        <v>25218</v>
      </c>
      <c r="N16" s="45" t="s">
        <v>866</v>
      </c>
      <c r="O16" s="37" t="s">
        <v>1021</v>
      </c>
      <c r="P16" s="45" t="s">
        <v>509</v>
      </c>
      <c r="Q16" s="45" t="s">
        <v>1034</v>
      </c>
      <c r="R16" s="48">
        <v>43258</v>
      </c>
      <c r="S16" s="48">
        <v>43258</v>
      </c>
      <c r="T16" s="48">
        <v>43333</v>
      </c>
      <c r="U16" s="45" t="s">
        <v>117</v>
      </c>
      <c r="V16" s="45" t="s">
        <v>108</v>
      </c>
      <c r="W16" s="90"/>
      <c r="X16" s="90"/>
      <c r="Y16" s="90"/>
      <c r="Z16" s="37" t="s">
        <v>35</v>
      </c>
      <c r="AA16" s="37" t="s">
        <v>1022</v>
      </c>
      <c r="AB16" s="67"/>
    </row>
    <row r="17" spans="1:28" ht="120" x14ac:dyDescent="0.25">
      <c r="A17" s="88">
        <v>16</v>
      </c>
      <c r="B17" s="48" t="s">
        <v>1083</v>
      </c>
      <c r="C17" s="48">
        <v>43286</v>
      </c>
      <c r="D17" s="45" t="s">
        <v>1084</v>
      </c>
      <c r="E17" s="35" t="s">
        <v>1085</v>
      </c>
      <c r="F17" s="45" t="s">
        <v>1086</v>
      </c>
      <c r="G17" s="45" t="s">
        <v>650</v>
      </c>
      <c r="H17" s="45" t="s">
        <v>650</v>
      </c>
      <c r="I17" s="89">
        <v>9000000</v>
      </c>
      <c r="J17" s="89">
        <f t="shared" si="0"/>
        <v>9000000</v>
      </c>
      <c r="K17" s="89">
        <f t="shared" si="1"/>
        <v>9000000</v>
      </c>
      <c r="L17" s="45">
        <v>6818</v>
      </c>
      <c r="M17" s="45">
        <v>31718</v>
      </c>
      <c r="N17" s="45" t="s">
        <v>68</v>
      </c>
      <c r="O17" s="37" t="s">
        <v>150</v>
      </c>
      <c r="P17" s="45" t="s">
        <v>150</v>
      </c>
      <c r="Q17" s="45" t="s">
        <v>151</v>
      </c>
      <c r="R17" s="48" t="s">
        <v>151</v>
      </c>
      <c r="S17" s="48">
        <v>43291</v>
      </c>
      <c r="T17" s="48">
        <v>43352</v>
      </c>
      <c r="U17" s="45" t="s">
        <v>348</v>
      </c>
      <c r="V17" s="45" t="s">
        <v>349</v>
      </c>
      <c r="W17" s="90"/>
      <c r="X17" s="90"/>
      <c r="Y17" s="90"/>
      <c r="Z17" s="37" t="s">
        <v>35</v>
      </c>
      <c r="AA17" s="37" t="s">
        <v>1087</v>
      </c>
      <c r="AB17" s="67"/>
    </row>
    <row r="18" spans="1:28" ht="144" x14ac:dyDescent="0.25">
      <c r="A18" s="88">
        <v>17</v>
      </c>
      <c r="B18" s="48" t="s">
        <v>1282</v>
      </c>
      <c r="C18" s="48">
        <v>43346</v>
      </c>
      <c r="D18" s="45" t="s">
        <v>1283</v>
      </c>
      <c r="E18" s="35">
        <v>13363941</v>
      </c>
      <c r="F18" s="45" t="s">
        <v>1284</v>
      </c>
      <c r="G18" s="45" t="s">
        <v>650</v>
      </c>
      <c r="H18" s="45" t="s">
        <v>650</v>
      </c>
      <c r="I18" s="89">
        <v>1000000</v>
      </c>
      <c r="J18" s="89">
        <f t="shared" si="0"/>
        <v>1000000</v>
      </c>
      <c r="K18" s="89">
        <f t="shared" si="1"/>
        <v>1000000</v>
      </c>
      <c r="L18" s="45">
        <v>7218</v>
      </c>
      <c r="M18" s="45"/>
      <c r="N18" s="45" t="s">
        <v>68</v>
      </c>
      <c r="O18" s="37" t="s">
        <v>150</v>
      </c>
      <c r="P18" s="45" t="s">
        <v>150</v>
      </c>
      <c r="Q18" s="45" t="s">
        <v>151</v>
      </c>
      <c r="R18" s="48" t="s">
        <v>151</v>
      </c>
      <c r="S18" s="48"/>
      <c r="T18" s="48"/>
      <c r="U18" s="45" t="s">
        <v>345</v>
      </c>
      <c r="V18" s="45" t="s">
        <v>346</v>
      </c>
      <c r="W18" s="90"/>
      <c r="X18" s="90"/>
      <c r="Y18" s="90"/>
      <c r="Z18" s="37" t="s">
        <v>1175</v>
      </c>
      <c r="AA18" s="37" t="s">
        <v>1285</v>
      </c>
      <c r="AB18" s="67"/>
    </row>
    <row r="19" spans="1:28" x14ac:dyDescent="0.25">
      <c r="A19" s="88"/>
      <c r="B19" s="48"/>
      <c r="C19" s="48"/>
      <c r="D19" s="45"/>
      <c r="E19" s="35"/>
      <c r="F19" s="45"/>
      <c r="G19" s="45"/>
      <c r="H19" s="45"/>
      <c r="I19" s="89"/>
      <c r="J19" s="89"/>
      <c r="K19" s="89"/>
      <c r="L19" s="45"/>
      <c r="M19" s="45"/>
      <c r="N19" s="45"/>
      <c r="O19" s="37"/>
      <c r="P19" s="45"/>
      <c r="Q19" s="45"/>
      <c r="R19" s="48"/>
      <c r="S19" s="48"/>
      <c r="T19" s="48"/>
      <c r="U19" s="45"/>
      <c r="V19" s="45"/>
      <c r="W19" s="90"/>
      <c r="X19" s="90"/>
      <c r="Y19" s="90"/>
      <c r="Z19" s="37"/>
      <c r="AA19" s="37"/>
      <c r="AB19" s="67"/>
    </row>
  </sheetData>
  <autoFilter ref="A1:AB17"/>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P1" workbookViewId="0">
      <pane ySplit="1" topLeftCell="A20" activePane="bottomLeft" state="frozen"/>
      <selection pane="bottomLeft" activeCell="T27" sqref="T27"/>
    </sheetView>
  </sheetViews>
  <sheetFormatPr baseColWidth="10" defaultRowHeight="15" x14ac:dyDescent="0.25"/>
  <cols>
    <col min="4" max="4" width="33.140625" customWidth="1"/>
    <col min="5" max="5" width="14.140625" customWidth="1"/>
    <col min="6" max="6" width="61.85546875" customWidth="1"/>
    <col min="7" max="7" width="14.140625" customWidth="1"/>
    <col min="8" max="8" width="13.85546875" customWidth="1"/>
    <col min="9" max="9" width="15.7109375" customWidth="1"/>
    <col min="10" max="10" width="15.28515625" customWidth="1"/>
    <col min="11" max="11" width="15.42578125" customWidth="1"/>
    <col min="14" max="14" width="15.7109375" customWidth="1"/>
    <col min="15" max="15" width="20.28515625" customWidth="1"/>
    <col min="16" max="16" width="18.5703125" customWidth="1"/>
    <col min="17" max="17" width="16.7109375" customWidth="1"/>
    <col min="18" max="18" width="16" customWidth="1"/>
    <col min="21" max="21" width="40.42578125" customWidth="1"/>
    <col min="23" max="23" width="16.140625" customWidth="1"/>
    <col min="26" max="26" width="14.85546875" customWidth="1"/>
    <col min="27" max="27" width="21.7109375" customWidth="1"/>
    <col min="28" max="28" width="33.28515625" customWidth="1"/>
  </cols>
  <sheetData>
    <row r="1" spans="1:28" ht="25.5" thickBot="1" x14ac:dyDescent="0.3">
      <c r="A1" s="29" t="s">
        <v>0</v>
      </c>
      <c r="B1" s="83" t="s">
        <v>1088</v>
      </c>
      <c r="C1" s="30" t="s">
        <v>1</v>
      </c>
      <c r="D1" s="30" t="s">
        <v>2</v>
      </c>
      <c r="E1" s="30" t="s">
        <v>3</v>
      </c>
      <c r="F1" s="30" t="s">
        <v>4</v>
      </c>
      <c r="G1" s="30" t="s">
        <v>5</v>
      </c>
      <c r="H1" s="98" t="s">
        <v>6</v>
      </c>
      <c r="I1" s="98" t="s">
        <v>7</v>
      </c>
      <c r="J1" s="98" t="s">
        <v>8</v>
      </c>
      <c r="K1" s="98" t="s">
        <v>9</v>
      </c>
      <c r="L1" s="98" t="s">
        <v>10</v>
      </c>
      <c r="M1" s="98" t="s">
        <v>11</v>
      </c>
      <c r="N1" s="98" t="s">
        <v>12</v>
      </c>
      <c r="O1" s="98" t="s">
        <v>13</v>
      </c>
      <c r="P1" s="98" t="s">
        <v>506</v>
      </c>
      <c r="Q1" s="98" t="s">
        <v>508</v>
      </c>
      <c r="R1" s="98" t="s">
        <v>14</v>
      </c>
      <c r="S1" s="98" t="s">
        <v>15</v>
      </c>
      <c r="T1" s="98" t="s">
        <v>16</v>
      </c>
      <c r="U1" s="98" t="s">
        <v>17</v>
      </c>
      <c r="V1" s="98" t="s">
        <v>18</v>
      </c>
      <c r="W1" s="98" t="s">
        <v>19</v>
      </c>
      <c r="X1" s="98" t="s">
        <v>20</v>
      </c>
      <c r="Y1" s="98" t="s">
        <v>21</v>
      </c>
      <c r="Z1" s="98" t="s">
        <v>22</v>
      </c>
      <c r="AA1" s="98" t="s">
        <v>23</v>
      </c>
      <c r="AB1" s="99" t="s">
        <v>24</v>
      </c>
    </row>
    <row r="2" spans="1:28" ht="36" x14ac:dyDescent="0.25">
      <c r="A2" s="64">
        <v>1</v>
      </c>
      <c r="B2" s="85" t="s">
        <v>792</v>
      </c>
      <c r="C2" s="65">
        <v>43172</v>
      </c>
      <c r="D2" s="37" t="s">
        <v>657</v>
      </c>
      <c r="E2" s="35">
        <v>11371224</v>
      </c>
      <c r="F2" s="37" t="s">
        <v>656</v>
      </c>
      <c r="G2" s="37" t="s">
        <v>621</v>
      </c>
      <c r="H2" s="45" t="s">
        <v>621</v>
      </c>
      <c r="I2" s="89">
        <v>8000000</v>
      </c>
      <c r="J2" s="89">
        <f>I2+X2</f>
        <v>8000000</v>
      </c>
      <c r="K2" s="89">
        <f>J2</f>
        <v>8000000</v>
      </c>
      <c r="L2" s="45">
        <v>29118</v>
      </c>
      <c r="M2" s="45">
        <v>45818</v>
      </c>
      <c r="N2" s="45" t="s">
        <v>154</v>
      </c>
      <c r="O2" s="45" t="s">
        <v>779</v>
      </c>
      <c r="P2" s="45" t="s">
        <v>815</v>
      </c>
      <c r="Q2" s="45" t="s">
        <v>816</v>
      </c>
      <c r="R2" s="48">
        <v>43173</v>
      </c>
      <c r="S2" s="48">
        <v>43173</v>
      </c>
      <c r="T2" s="48">
        <v>43449</v>
      </c>
      <c r="U2" s="45" t="s">
        <v>348</v>
      </c>
      <c r="V2" s="45" t="s">
        <v>349</v>
      </c>
      <c r="W2" s="45"/>
      <c r="X2" s="45"/>
      <c r="Y2" s="45"/>
      <c r="Z2" s="45" t="s">
        <v>35</v>
      </c>
      <c r="AA2" s="45" t="s">
        <v>838</v>
      </c>
      <c r="AB2" s="45"/>
    </row>
    <row r="3" spans="1:28" ht="36" x14ac:dyDescent="0.25">
      <c r="A3" s="88">
        <v>2</v>
      </c>
      <c r="B3" s="85" t="s">
        <v>829</v>
      </c>
      <c r="C3" s="65">
        <v>43192</v>
      </c>
      <c r="D3" s="45" t="s">
        <v>828</v>
      </c>
      <c r="E3" s="35" t="s">
        <v>850</v>
      </c>
      <c r="F3" s="37" t="s">
        <v>830</v>
      </c>
      <c r="G3" s="37" t="s">
        <v>621</v>
      </c>
      <c r="H3" s="45" t="s">
        <v>621</v>
      </c>
      <c r="I3" s="89">
        <v>1500000</v>
      </c>
      <c r="J3" s="89">
        <f t="shared" ref="J3:J24" si="0">I3+X3</f>
        <v>1500000</v>
      </c>
      <c r="K3" s="89">
        <f t="shared" ref="K3:K24" si="1">J3</f>
        <v>1500000</v>
      </c>
      <c r="L3" s="45">
        <v>31718</v>
      </c>
      <c r="M3" s="45">
        <v>51818</v>
      </c>
      <c r="N3" s="45" t="s">
        <v>31</v>
      </c>
      <c r="O3" s="45" t="s">
        <v>779</v>
      </c>
      <c r="P3" s="45" t="s">
        <v>510</v>
      </c>
      <c r="Q3" s="45" t="s">
        <v>861</v>
      </c>
      <c r="R3" s="48">
        <v>43194</v>
      </c>
      <c r="S3" s="48">
        <v>43194</v>
      </c>
      <c r="T3" s="48">
        <v>43449</v>
      </c>
      <c r="U3" s="45" t="s">
        <v>45</v>
      </c>
      <c r="V3" s="45" t="s">
        <v>34</v>
      </c>
      <c r="W3" s="90"/>
      <c r="X3" s="90"/>
      <c r="Y3" s="90"/>
      <c r="Z3" s="45" t="s">
        <v>35</v>
      </c>
      <c r="AA3" s="45" t="s">
        <v>839</v>
      </c>
      <c r="AB3" s="90"/>
    </row>
    <row r="4" spans="1:28" ht="96" x14ac:dyDescent="0.25">
      <c r="A4" s="88">
        <v>3</v>
      </c>
      <c r="B4" s="45" t="s">
        <v>823</v>
      </c>
      <c r="C4" s="65">
        <v>43192</v>
      </c>
      <c r="D4" s="45" t="s">
        <v>824</v>
      </c>
      <c r="E4" s="35" t="s">
        <v>825</v>
      </c>
      <c r="F4" s="45" t="s">
        <v>826</v>
      </c>
      <c r="G4" s="45" t="s">
        <v>621</v>
      </c>
      <c r="H4" s="45" t="s">
        <v>621</v>
      </c>
      <c r="I4" s="89">
        <v>5000000</v>
      </c>
      <c r="J4" s="89">
        <f t="shared" si="0"/>
        <v>5000000</v>
      </c>
      <c r="K4" s="89">
        <f t="shared" si="1"/>
        <v>5000000</v>
      </c>
      <c r="L4" s="45">
        <v>27418</v>
      </c>
      <c r="M4" s="45">
        <v>51718</v>
      </c>
      <c r="N4" s="45" t="s">
        <v>827</v>
      </c>
      <c r="O4" s="45" t="s">
        <v>779</v>
      </c>
      <c r="P4" s="45" t="s">
        <v>510</v>
      </c>
      <c r="Q4" s="45" t="s">
        <v>950</v>
      </c>
      <c r="R4" s="48">
        <v>43199</v>
      </c>
      <c r="S4" s="48">
        <v>43199</v>
      </c>
      <c r="T4" s="48">
        <v>43449</v>
      </c>
      <c r="U4" s="45" t="s">
        <v>125</v>
      </c>
      <c r="V4" s="45" t="s">
        <v>87</v>
      </c>
      <c r="W4" s="45" t="s">
        <v>1262</v>
      </c>
      <c r="X4" s="90"/>
      <c r="Y4" s="90"/>
      <c r="Z4" s="45" t="s">
        <v>35</v>
      </c>
      <c r="AA4" s="45" t="s">
        <v>840</v>
      </c>
      <c r="AB4" s="90"/>
    </row>
    <row r="5" spans="1:28" ht="48" x14ac:dyDescent="0.25">
      <c r="A5" s="88">
        <v>4</v>
      </c>
      <c r="B5" s="45" t="s">
        <v>845</v>
      </c>
      <c r="C5" s="65">
        <v>43200</v>
      </c>
      <c r="D5" s="45" t="s">
        <v>849</v>
      </c>
      <c r="E5" s="35" t="s">
        <v>846</v>
      </c>
      <c r="F5" s="45" t="s">
        <v>847</v>
      </c>
      <c r="G5" s="45" t="s">
        <v>162</v>
      </c>
      <c r="H5" s="45" t="s">
        <v>162</v>
      </c>
      <c r="I5" s="89">
        <v>1500000</v>
      </c>
      <c r="J5" s="89">
        <f t="shared" si="0"/>
        <v>1500000</v>
      </c>
      <c r="K5" s="89">
        <f t="shared" si="1"/>
        <v>1500000</v>
      </c>
      <c r="L5" s="45">
        <v>33318</v>
      </c>
      <c r="M5" s="45">
        <v>53918</v>
      </c>
      <c r="N5" s="45" t="s">
        <v>31</v>
      </c>
      <c r="O5" s="45" t="s">
        <v>848</v>
      </c>
      <c r="P5" s="45" t="s">
        <v>884</v>
      </c>
      <c r="Q5" s="45" t="s">
        <v>883</v>
      </c>
      <c r="R5" s="48">
        <v>43201</v>
      </c>
      <c r="S5" s="48">
        <v>43201</v>
      </c>
      <c r="T5" s="48">
        <v>43459</v>
      </c>
      <c r="U5" s="45" t="s">
        <v>497</v>
      </c>
      <c r="V5" s="45" t="s">
        <v>34</v>
      </c>
      <c r="W5" s="90"/>
      <c r="X5" s="90"/>
      <c r="Y5" s="90"/>
      <c r="Z5" s="45" t="s">
        <v>35</v>
      </c>
      <c r="AA5" s="45" t="s">
        <v>843</v>
      </c>
      <c r="AB5" s="90"/>
    </row>
    <row r="6" spans="1:28" ht="36" x14ac:dyDescent="0.25">
      <c r="A6" s="88">
        <v>5</v>
      </c>
      <c r="B6" s="45" t="s">
        <v>852</v>
      </c>
      <c r="C6" s="65">
        <v>43200</v>
      </c>
      <c r="D6" s="45" t="s">
        <v>851</v>
      </c>
      <c r="E6" s="35" t="s">
        <v>853</v>
      </c>
      <c r="F6" s="45" t="s">
        <v>854</v>
      </c>
      <c r="G6" s="45" t="s">
        <v>162</v>
      </c>
      <c r="H6" s="45" t="s">
        <v>162</v>
      </c>
      <c r="I6" s="89">
        <v>5000000</v>
      </c>
      <c r="J6" s="89">
        <f t="shared" si="0"/>
        <v>5000000</v>
      </c>
      <c r="K6" s="89">
        <f t="shared" si="1"/>
        <v>5000000</v>
      </c>
      <c r="L6" s="45">
        <v>32418</v>
      </c>
      <c r="M6" s="45">
        <v>54618</v>
      </c>
      <c r="N6" s="45" t="s">
        <v>31</v>
      </c>
      <c r="O6" s="45" t="s">
        <v>779</v>
      </c>
      <c r="P6" s="45" t="s">
        <v>884</v>
      </c>
      <c r="Q6" s="45" t="s">
        <v>885</v>
      </c>
      <c r="R6" s="48">
        <v>43203</v>
      </c>
      <c r="S6" s="48">
        <v>43203</v>
      </c>
      <c r="T6" s="48">
        <v>43461</v>
      </c>
      <c r="U6" s="45" t="s">
        <v>497</v>
      </c>
      <c r="V6" s="45" t="s">
        <v>34</v>
      </c>
      <c r="W6" s="90"/>
      <c r="X6" s="90"/>
      <c r="Y6" s="90"/>
      <c r="Z6" s="45" t="s">
        <v>35</v>
      </c>
      <c r="AA6" s="45" t="s">
        <v>844</v>
      </c>
      <c r="AB6" s="90"/>
    </row>
    <row r="7" spans="1:28" ht="60" x14ac:dyDescent="0.25">
      <c r="A7" s="88">
        <v>6</v>
      </c>
      <c r="B7" s="45" t="s">
        <v>855</v>
      </c>
      <c r="C7" s="65">
        <v>43201</v>
      </c>
      <c r="D7" s="45" t="s">
        <v>856</v>
      </c>
      <c r="E7" s="35">
        <v>40505098</v>
      </c>
      <c r="F7" s="45" t="s">
        <v>859</v>
      </c>
      <c r="G7" s="45" t="s">
        <v>857</v>
      </c>
      <c r="H7" s="45" t="s">
        <v>857</v>
      </c>
      <c r="I7" s="89">
        <v>9250000</v>
      </c>
      <c r="J7" s="89">
        <f t="shared" si="0"/>
        <v>9250000</v>
      </c>
      <c r="K7" s="89">
        <f t="shared" si="1"/>
        <v>9250000</v>
      </c>
      <c r="L7" s="45">
        <v>27718</v>
      </c>
      <c r="M7" s="45">
        <v>54118</v>
      </c>
      <c r="N7" s="45" t="s">
        <v>503</v>
      </c>
      <c r="O7" s="45" t="s">
        <v>779</v>
      </c>
      <c r="P7" s="45" t="s">
        <v>616</v>
      </c>
      <c r="Q7" s="45" t="s">
        <v>920</v>
      </c>
      <c r="R7" s="48">
        <v>43207</v>
      </c>
      <c r="S7" s="48">
        <v>43207</v>
      </c>
      <c r="T7" s="48">
        <v>43450</v>
      </c>
      <c r="U7" s="45" t="s">
        <v>60</v>
      </c>
      <c r="V7" s="45" t="s">
        <v>73</v>
      </c>
      <c r="W7" s="90"/>
      <c r="X7" s="90"/>
      <c r="Y7" s="90"/>
      <c r="Z7" s="45" t="s">
        <v>35</v>
      </c>
      <c r="AA7" s="45" t="s">
        <v>858</v>
      </c>
      <c r="AB7" s="90"/>
    </row>
    <row r="8" spans="1:28" ht="48" x14ac:dyDescent="0.25">
      <c r="A8" s="88">
        <v>7</v>
      </c>
      <c r="B8" s="45" t="s">
        <v>896</v>
      </c>
      <c r="C8" s="48">
        <v>43207</v>
      </c>
      <c r="D8" s="35" t="s">
        <v>897</v>
      </c>
      <c r="E8" s="35">
        <v>37277983</v>
      </c>
      <c r="F8" s="45" t="s">
        <v>898</v>
      </c>
      <c r="G8" s="45" t="s">
        <v>621</v>
      </c>
      <c r="H8" s="45" t="s">
        <v>621</v>
      </c>
      <c r="I8" s="89">
        <v>2340000</v>
      </c>
      <c r="J8" s="89">
        <f t="shared" si="0"/>
        <v>2340000</v>
      </c>
      <c r="K8" s="89">
        <f t="shared" si="1"/>
        <v>2340000</v>
      </c>
      <c r="L8" s="45">
        <v>27618</v>
      </c>
      <c r="M8" s="45">
        <v>57318</v>
      </c>
      <c r="N8" s="45" t="s">
        <v>503</v>
      </c>
      <c r="O8" s="45" t="s">
        <v>779</v>
      </c>
      <c r="P8" s="48" t="s">
        <v>510</v>
      </c>
      <c r="Q8" s="48" t="s">
        <v>915</v>
      </c>
      <c r="R8" s="48">
        <v>43210</v>
      </c>
      <c r="S8" s="48">
        <v>43210</v>
      </c>
      <c r="T8" s="48">
        <v>43449</v>
      </c>
      <c r="U8" s="45" t="s">
        <v>117</v>
      </c>
      <c r="V8" s="45" t="s">
        <v>108</v>
      </c>
      <c r="W8" s="90"/>
      <c r="X8" s="90"/>
      <c r="Y8" s="90"/>
      <c r="Z8" s="45" t="s">
        <v>35</v>
      </c>
      <c r="AA8" s="45" t="s">
        <v>905</v>
      </c>
      <c r="AB8" s="90"/>
    </row>
    <row r="9" spans="1:28" ht="36" x14ac:dyDescent="0.25">
      <c r="A9" s="88">
        <v>8</v>
      </c>
      <c r="B9" s="45" t="s">
        <v>899</v>
      </c>
      <c r="C9" s="48">
        <v>43208</v>
      </c>
      <c r="D9" s="35" t="s">
        <v>897</v>
      </c>
      <c r="E9" s="35">
        <v>37277983</v>
      </c>
      <c r="F9" s="45" t="s">
        <v>900</v>
      </c>
      <c r="G9" s="45" t="s">
        <v>621</v>
      </c>
      <c r="H9" s="45" t="s">
        <v>621</v>
      </c>
      <c r="I9" s="89">
        <v>6603000</v>
      </c>
      <c r="J9" s="89">
        <f t="shared" si="0"/>
        <v>6603000</v>
      </c>
      <c r="K9" s="89">
        <f t="shared" si="1"/>
        <v>6603000</v>
      </c>
      <c r="L9" s="45">
        <v>27518</v>
      </c>
      <c r="M9" s="45">
        <v>59718</v>
      </c>
      <c r="N9" s="45" t="s">
        <v>503</v>
      </c>
      <c r="O9" s="45" t="s">
        <v>779</v>
      </c>
      <c r="P9" s="48" t="s">
        <v>510</v>
      </c>
      <c r="Q9" s="48" t="s">
        <v>916</v>
      </c>
      <c r="R9" s="48">
        <v>43210</v>
      </c>
      <c r="S9" s="48">
        <v>43210</v>
      </c>
      <c r="T9" s="48">
        <v>43449</v>
      </c>
      <c r="U9" s="45" t="s">
        <v>117</v>
      </c>
      <c r="V9" s="45" t="s">
        <v>108</v>
      </c>
      <c r="W9" s="90"/>
      <c r="X9" s="90"/>
      <c r="Y9" s="90"/>
      <c r="Z9" s="45" t="s">
        <v>35</v>
      </c>
      <c r="AA9" s="45" t="s">
        <v>906</v>
      </c>
      <c r="AB9" s="90"/>
    </row>
    <row r="10" spans="1:28" ht="84" x14ac:dyDescent="0.25">
      <c r="A10" s="88">
        <v>9</v>
      </c>
      <c r="B10" s="45" t="s">
        <v>901</v>
      </c>
      <c r="C10" s="48">
        <v>43208</v>
      </c>
      <c r="D10" s="45" t="s">
        <v>910</v>
      </c>
      <c r="E10" s="35" t="s">
        <v>902</v>
      </c>
      <c r="F10" s="45" t="s">
        <v>903</v>
      </c>
      <c r="G10" s="45" t="s">
        <v>621</v>
      </c>
      <c r="H10" s="45" t="s">
        <v>621</v>
      </c>
      <c r="I10" s="89">
        <v>18000000</v>
      </c>
      <c r="J10" s="89">
        <f t="shared" si="0"/>
        <v>18000000</v>
      </c>
      <c r="K10" s="89">
        <f t="shared" si="1"/>
        <v>18000000</v>
      </c>
      <c r="L10" s="45" t="s">
        <v>904</v>
      </c>
      <c r="M10" s="45" t="s">
        <v>921</v>
      </c>
      <c r="N10" s="45" t="s">
        <v>503</v>
      </c>
      <c r="O10" s="45" t="s">
        <v>779</v>
      </c>
      <c r="P10" s="48" t="s">
        <v>815</v>
      </c>
      <c r="Q10" s="48" t="s">
        <v>925</v>
      </c>
      <c r="R10" s="48">
        <v>43213</v>
      </c>
      <c r="S10" s="48">
        <v>43213</v>
      </c>
      <c r="T10" s="48">
        <v>43449</v>
      </c>
      <c r="U10" s="45" t="s">
        <v>125</v>
      </c>
      <c r="V10" s="45" t="s">
        <v>1045</v>
      </c>
      <c r="W10" s="90"/>
      <c r="X10" s="90"/>
      <c r="Y10" s="90"/>
      <c r="Z10" s="45" t="s">
        <v>35</v>
      </c>
      <c r="AA10" s="45" t="s">
        <v>907</v>
      </c>
      <c r="AB10" s="90"/>
    </row>
    <row r="11" spans="1:28" ht="72" x14ac:dyDescent="0.25">
      <c r="A11" s="88">
        <v>10</v>
      </c>
      <c r="B11" s="45" t="s">
        <v>909</v>
      </c>
      <c r="C11" s="48">
        <v>43210</v>
      </c>
      <c r="D11" s="45" t="s">
        <v>911</v>
      </c>
      <c r="E11" s="35">
        <v>91104282</v>
      </c>
      <c r="F11" s="17" t="s">
        <v>922</v>
      </c>
      <c r="G11" s="45" t="s">
        <v>621</v>
      </c>
      <c r="H11" s="45" t="s">
        <v>621</v>
      </c>
      <c r="I11" s="89">
        <v>6000000</v>
      </c>
      <c r="J11" s="89">
        <f t="shared" si="0"/>
        <v>6000000</v>
      </c>
      <c r="K11" s="89">
        <f t="shared" si="1"/>
        <v>6000000</v>
      </c>
      <c r="L11" s="45">
        <v>33618</v>
      </c>
      <c r="M11" s="45">
        <v>62018</v>
      </c>
      <c r="N11" s="45" t="s">
        <v>503</v>
      </c>
      <c r="O11" s="45" t="s">
        <v>779</v>
      </c>
      <c r="P11" s="48" t="s">
        <v>510</v>
      </c>
      <c r="Q11" s="48" t="s">
        <v>959</v>
      </c>
      <c r="R11" s="48">
        <v>43217</v>
      </c>
      <c r="S11" s="48">
        <v>43217</v>
      </c>
      <c r="T11" s="48">
        <v>43449</v>
      </c>
      <c r="U11" s="45" t="s">
        <v>881</v>
      </c>
      <c r="V11" s="45" t="s">
        <v>882</v>
      </c>
      <c r="W11" s="90"/>
      <c r="X11" s="90"/>
      <c r="Y11" s="90"/>
      <c r="Z11" s="45" t="s">
        <v>35</v>
      </c>
      <c r="AA11" s="45" t="s">
        <v>917</v>
      </c>
      <c r="AB11" s="90"/>
    </row>
    <row r="12" spans="1:28" ht="48" x14ac:dyDescent="0.25">
      <c r="A12" s="88">
        <v>11</v>
      </c>
      <c r="B12" s="45" t="s">
        <v>936</v>
      </c>
      <c r="C12" s="48">
        <v>43210</v>
      </c>
      <c r="D12" s="45" t="s">
        <v>657</v>
      </c>
      <c r="E12" s="35">
        <v>11371224</v>
      </c>
      <c r="F12" s="17" t="s">
        <v>912</v>
      </c>
      <c r="G12" s="45" t="s">
        <v>913</v>
      </c>
      <c r="H12" s="45" t="s">
        <v>913</v>
      </c>
      <c r="I12" s="89">
        <v>1750000</v>
      </c>
      <c r="J12" s="89">
        <f t="shared" si="0"/>
        <v>1750000</v>
      </c>
      <c r="K12" s="89">
        <f t="shared" si="1"/>
        <v>1750000</v>
      </c>
      <c r="L12" s="45">
        <v>32818</v>
      </c>
      <c r="M12" s="45">
        <v>62118</v>
      </c>
      <c r="N12" s="45" t="s">
        <v>503</v>
      </c>
      <c r="O12" s="45" t="s">
        <v>779</v>
      </c>
      <c r="P12" s="48" t="s">
        <v>815</v>
      </c>
      <c r="Q12" s="48" t="s">
        <v>960</v>
      </c>
      <c r="R12" s="48">
        <v>43217</v>
      </c>
      <c r="S12" s="48">
        <v>43217</v>
      </c>
      <c r="T12" s="48">
        <v>43449</v>
      </c>
      <c r="U12" s="45" t="s">
        <v>914</v>
      </c>
      <c r="V12" s="45" t="s">
        <v>377</v>
      </c>
      <c r="W12" s="90"/>
      <c r="X12" s="90"/>
      <c r="Y12" s="90"/>
      <c r="Z12" s="45" t="s">
        <v>35</v>
      </c>
      <c r="AA12" s="45" t="s">
        <v>918</v>
      </c>
      <c r="AB12" s="90"/>
    </row>
    <row r="13" spans="1:28" ht="60" x14ac:dyDescent="0.25">
      <c r="A13" s="88">
        <v>12</v>
      </c>
      <c r="B13" s="45" t="s">
        <v>928</v>
      </c>
      <c r="C13" s="48">
        <v>43217</v>
      </c>
      <c r="D13" s="45" t="s">
        <v>944</v>
      </c>
      <c r="E13" s="35">
        <v>91047019</v>
      </c>
      <c r="F13" s="17" t="s">
        <v>929</v>
      </c>
      <c r="G13" s="45" t="s">
        <v>913</v>
      </c>
      <c r="H13" s="45" t="s">
        <v>913</v>
      </c>
      <c r="I13" s="89">
        <v>4000000</v>
      </c>
      <c r="J13" s="89">
        <f t="shared" si="0"/>
        <v>4000000</v>
      </c>
      <c r="K13" s="89">
        <f t="shared" si="1"/>
        <v>4000000</v>
      </c>
      <c r="L13" s="45">
        <v>38118</v>
      </c>
      <c r="M13" s="45">
        <v>62518</v>
      </c>
      <c r="N13" s="45" t="s">
        <v>503</v>
      </c>
      <c r="O13" s="45" t="s">
        <v>779</v>
      </c>
      <c r="P13" s="48" t="s">
        <v>884</v>
      </c>
      <c r="Q13" s="48" t="s">
        <v>957</v>
      </c>
      <c r="R13" s="48">
        <v>43223</v>
      </c>
      <c r="S13" s="48">
        <v>43223</v>
      </c>
      <c r="T13" s="48">
        <v>43446</v>
      </c>
      <c r="U13" s="45" t="s">
        <v>881</v>
      </c>
      <c r="V13" s="45" t="s">
        <v>882</v>
      </c>
      <c r="W13" s="90"/>
      <c r="X13" s="90"/>
      <c r="Y13" s="90"/>
      <c r="Z13" s="45" t="s">
        <v>35</v>
      </c>
      <c r="AA13" s="45" t="s">
        <v>930</v>
      </c>
      <c r="AB13" s="90"/>
    </row>
    <row r="14" spans="1:28" ht="48" x14ac:dyDescent="0.25">
      <c r="A14" s="88">
        <v>13</v>
      </c>
      <c r="B14" s="45" t="s">
        <v>932</v>
      </c>
      <c r="C14" s="48">
        <v>43217</v>
      </c>
      <c r="D14" s="45" t="s">
        <v>933</v>
      </c>
      <c r="E14" s="35" t="s">
        <v>934</v>
      </c>
      <c r="F14" s="17" t="s">
        <v>935</v>
      </c>
      <c r="G14" s="45" t="s">
        <v>55</v>
      </c>
      <c r="H14" s="45" t="s">
        <v>55</v>
      </c>
      <c r="I14" s="89">
        <v>2500000</v>
      </c>
      <c r="J14" s="89">
        <f t="shared" si="0"/>
        <v>2500000</v>
      </c>
      <c r="K14" s="89">
        <f t="shared" si="1"/>
        <v>2500000</v>
      </c>
      <c r="L14" s="45">
        <v>38218</v>
      </c>
      <c r="M14" s="45">
        <v>62618</v>
      </c>
      <c r="N14" s="45" t="s">
        <v>31</v>
      </c>
      <c r="O14" s="45" t="s">
        <v>779</v>
      </c>
      <c r="P14" s="48" t="s">
        <v>510</v>
      </c>
      <c r="Q14" s="48" t="s">
        <v>970</v>
      </c>
      <c r="R14" s="48">
        <v>43224</v>
      </c>
      <c r="S14" s="48">
        <v>43224</v>
      </c>
      <c r="T14" s="48">
        <v>43437</v>
      </c>
      <c r="U14" s="45" t="s">
        <v>45</v>
      </c>
      <c r="V14" s="45" t="s">
        <v>34</v>
      </c>
      <c r="W14" s="90"/>
      <c r="X14" s="90"/>
      <c r="Y14" s="90"/>
      <c r="Z14" s="45" t="s">
        <v>35</v>
      </c>
      <c r="AA14" s="45" t="s">
        <v>931</v>
      </c>
      <c r="AB14" s="90"/>
    </row>
    <row r="15" spans="1:28" ht="36" x14ac:dyDescent="0.25">
      <c r="A15" s="88">
        <v>14</v>
      </c>
      <c r="B15" s="45" t="s">
        <v>945</v>
      </c>
      <c r="C15" s="48">
        <v>43222</v>
      </c>
      <c r="D15" s="45" t="s">
        <v>946</v>
      </c>
      <c r="E15" s="35">
        <v>7165215</v>
      </c>
      <c r="F15" s="17" t="s">
        <v>948</v>
      </c>
      <c r="G15" s="45" t="s">
        <v>621</v>
      </c>
      <c r="H15" s="45" t="s">
        <v>621</v>
      </c>
      <c r="I15" s="89">
        <v>300000</v>
      </c>
      <c r="J15" s="89">
        <f t="shared" si="0"/>
        <v>300000</v>
      </c>
      <c r="K15" s="89">
        <f t="shared" si="1"/>
        <v>300000</v>
      </c>
      <c r="L15" s="45">
        <v>33418</v>
      </c>
      <c r="M15" s="45">
        <v>64118</v>
      </c>
      <c r="N15" s="45" t="s">
        <v>31</v>
      </c>
      <c r="O15" s="45" t="s">
        <v>150</v>
      </c>
      <c r="P15" s="48" t="s">
        <v>151</v>
      </c>
      <c r="Q15" s="48" t="s">
        <v>151</v>
      </c>
      <c r="R15" s="48" t="s">
        <v>151</v>
      </c>
      <c r="S15" s="48">
        <v>43223</v>
      </c>
      <c r="T15" s="48">
        <v>43449</v>
      </c>
      <c r="U15" s="45" t="s">
        <v>125</v>
      </c>
      <c r="V15" s="45" t="s">
        <v>87</v>
      </c>
      <c r="W15" s="90"/>
      <c r="X15" s="90"/>
      <c r="Y15" s="90"/>
      <c r="Z15" s="45" t="s">
        <v>35</v>
      </c>
      <c r="AA15" s="45" t="s">
        <v>947</v>
      </c>
      <c r="AB15" s="90"/>
    </row>
    <row r="16" spans="1:28" ht="48" x14ac:dyDescent="0.25">
      <c r="A16" s="88">
        <v>15</v>
      </c>
      <c r="B16" s="45" t="s">
        <v>954</v>
      </c>
      <c r="C16" s="48">
        <v>43227</v>
      </c>
      <c r="D16" s="45" t="s">
        <v>955</v>
      </c>
      <c r="E16" s="35">
        <v>63495406</v>
      </c>
      <c r="F16" s="17" t="s">
        <v>958</v>
      </c>
      <c r="G16" s="45" t="s">
        <v>913</v>
      </c>
      <c r="H16" s="45" t="s">
        <v>913</v>
      </c>
      <c r="I16" s="89">
        <v>3224210</v>
      </c>
      <c r="J16" s="89">
        <f t="shared" si="0"/>
        <v>3224210</v>
      </c>
      <c r="K16" s="89">
        <f t="shared" si="1"/>
        <v>3224210</v>
      </c>
      <c r="L16" s="45">
        <v>32218</v>
      </c>
      <c r="M16" s="45">
        <v>64918</v>
      </c>
      <c r="N16" s="45" t="s">
        <v>503</v>
      </c>
      <c r="O16" s="45" t="s">
        <v>779</v>
      </c>
      <c r="P16" s="48" t="s">
        <v>884</v>
      </c>
      <c r="Q16" s="48" t="s">
        <v>969</v>
      </c>
      <c r="R16" s="48">
        <v>43229</v>
      </c>
      <c r="S16" s="48">
        <v>43229</v>
      </c>
      <c r="T16" s="48">
        <v>43449</v>
      </c>
      <c r="U16" s="45" t="s">
        <v>914</v>
      </c>
      <c r="V16" s="45" t="s">
        <v>377</v>
      </c>
      <c r="W16" s="90"/>
      <c r="X16" s="90"/>
      <c r="Y16" s="90"/>
      <c r="Z16" s="45" t="s">
        <v>35</v>
      </c>
      <c r="AA16" s="45" t="s">
        <v>956</v>
      </c>
      <c r="AB16" s="90"/>
    </row>
    <row r="17" spans="1:28" ht="60" x14ac:dyDescent="0.25">
      <c r="A17" s="88">
        <v>16</v>
      </c>
      <c r="B17" s="45" t="s">
        <v>961</v>
      </c>
      <c r="C17" s="48">
        <v>43227</v>
      </c>
      <c r="D17" s="45" t="s">
        <v>962</v>
      </c>
      <c r="E17" s="35" t="s">
        <v>963</v>
      </c>
      <c r="F17" s="17" t="s">
        <v>964</v>
      </c>
      <c r="G17" s="45" t="s">
        <v>621</v>
      </c>
      <c r="H17" s="45" t="s">
        <v>621</v>
      </c>
      <c r="I17" s="89">
        <v>8180000</v>
      </c>
      <c r="J17" s="89">
        <f t="shared" si="0"/>
        <v>8180000</v>
      </c>
      <c r="K17" s="89">
        <f t="shared" si="1"/>
        <v>8180000</v>
      </c>
      <c r="L17" s="45">
        <v>42018</v>
      </c>
      <c r="M17" s="45">
        <v>65018</v>
      </c>
      <c r="N17" s="45" t="s">
        <v>503</v>
      </c>
      <c r="O17" s="45" t="s">
        <v>779</v>
      </c>
      <c r="P17" s="48" t="s">
        <v>509</v>
      </c>
      <c r="Q17" s="48" t="s">
        <v>971</v>
      </c>
      <c r="R17" s="48">
        <v>43229</v>
      </c>
      <c r="S17" s="48">
        <v>43229</v>
      </c>
      <c r="T17" s="48">
        <v>43449</v>
      </c>
      <c r="U17" s="45" t="s">
        <v>497</v>
      </c>
      <c r="V17" s="45" t="s">
        <v>34</v>
      </c>
      <c r="W17" s="90"/>
      <c r="X17" s="90"/>
      <c r="Y17" s="90"/>
      <c r="Z17" s="45" t="s">
        <v>35</v>
      </c>
      <c r="AA17" s="45" t="s">
        <v>965</v>
      </c>
      <c r="AB17" s="90"/>
    </row>
    <row r="18" spans="1:28" ht="48" x14ac:dyDescent="0.25">
      <c r="A18" s="88">
        <v>17</v>
      </c>
      <c r="B18" s="45" t="s">
        <v>992</v>
      </c>
      <c r="C18" s="48">
        <v>43241</v>
      </c>
      <c r="D18" s="45" t="s">
        <v>910</v>
      </c>
      <c r="E18" s="35" t="s">
        <v>902</v>
      </c>
      <c r="F18" s="17" t="s">
        <v>993</v>
      </c>
      <c r="G18" s="45" t="s">
        <v>621</v>
      </c>
      <c r="H18" s="45" t="s">
        <v>621</v>
      </c>
      <c r="I18" s="89">
        <v>5000000</v>
      </c>
      <c r="J18" s="89">
        <f t="shared" si="0"/>
        <v>5000000</v>
      </c>
      <c r="K18" s="89">
        <f t="shared" si="1"/>
        <v>5000000</v>
      </c>
      <c r="L18" s="45">
        <v>42118</v>
      </c>
      <c r="M18" s="45">
        <v>69018</v>
      </c>
      <c r="N18" s="45" t="s">
        <v>503</v>
      </c>
      <c r="O18" s="45" t="s">
        <v>779</v>
      </c>
      <c r="P18" s="48" t="s">
        <v>815</v>
      </c>
      <c r="Q18" s="48" t="s">
        <v>1004</v>
      </c>
      <c r="R18" s="48">
        <v>43244</v>
      </c>
      <c r="S18" s="48">
        <v>43244</v>
      </c>
      <c r="T18" s="48">
        <v>43449</v>
      </c>
      <c r="U18" s="45" t="s">
        <v>881</v>
      </c>
      <c r="V18" s="45" t="s">
        <v>882</v>
      </c>
      <c r="W18" s="90"/>
      <c r="X18" s="90"/>
      <c r="Y18" s="90"/>
      <c r="Z18" s="45" t="s">
        <v>35</v>
      </c>
      <c r="AA18" s="45" t="s">
        <v>1005</v>
      </c>
      <c r="AB18" s="90"/>
    </row>
    <row r="19" spans="1:28" ht="48" x14ac:dyDescent="0.25">
      <c r="A19" s="88">
        <v>18</v>
      </c>
      <c r="B19" s="45" t="s">
        <v>1013</v>
      </c>
      <c r="C19" s="48">
        <v>43251</v>
      </c>
      <c r="D19" s="45" t="s">
        <v>1014</v>
      </c>
      <c r="E19" s="35">
        <v>1090387370</v>
      </c>
      <c r="F19" s="17" t="s">
        <v>1015</v>
      </c>
      <c r="G19" s="45" t="s">
        <v>621</v>
      </c>
      <c r="H19" s="45" t="s">
        <v>621</v>
      </c>
      <c r="I19" s="89">
        <v>6180000</v>
      </c>
      <c r="J19" s="89">
        <f t="shared" si="0"/>
        <v>6180000</v>
      </c>
      <c r="K19" s="89">
        <f t="shared" si="1"/>
        <v>6180000</v>
      </c>
      <c r="L19" s="45">
        <v>39018</v>
      </c>
      <c r="M19" s="45">
        <v>73618</v>
      </c>
      <c r="N19" s="45" t="s">
        <v>503</v>
      </c>
      <c r="O19" s="45" t="s">
        <v>779</v>
      </c>
      <c r="P19" s="48" t="s">
        <v>510</v>
      </c>
      <c r="Q19" s="48" t="s">
        <v>1028</v>
      </c>
      <c r="R19" s="48">
        <v>43256</v>
      </c>
      <c r="S19" s="48">
        <v>43256</v>
      </c>
      <c r="T19" s="48">
        <v>43449</v>
      </c>
      <c r="U19" s="45" t="s">
        <v>112</v>
      </c>
      <c r="V19" s="45" t="s">
        <v>107</v>
      </c>
      <c r="W19" s="90"/>
      <c r="X19" s="90"/>
      <c r="Y19" s="90"/>
      <c r="Z19" s="45" t="s">
        <v>35</v>
      </c>
      <c r="AA19" s="45" t="s">
        <v>1016</v>
      </c>
      <c r="AB19" s="90"/>
    </row>
    <row r="20" spans="1:28" ht="24" x14ac:dyDescent="0.25">
      <c r="A20" s="88">
        <v>19</v>
      </c>
      <c r="B20" s="45" t="s">
        <v>1030</v>
      </c>
      <c r="C20" s="48">
        <v>43263</v>
      </c>
      <c r="D20" s="45" t="s">
        <v>1031</v>
      </c>
      <c r="E20" s="35" t="s">
        <v>1032</v>
      </c>
      <c r="F20" s="17" t="s">
        <v>1029</v>
      </c>
      <c r="G20" s="45" t="s">
        <v>650</v>
      </c>
      <c r="H20" s="45" t="s">
        <v>650</v>
      </c>
      <c r="I20" s="89">
        <v>300000</v>
      </c>
      <c r="J20" s="89">
        <f t="shared" si="0"/>
        <v>300000</v>
      </c>
      <c r="K20" s="89">
        <f t="shared" si="1"/>
        <v>300000</v>
      </c>
      <c r="L20" s="45">
        <v>42318</v>
      </c>
      <c r="M20" s="45">
        <v>74618</v>
      </c>
      <c r="N20" s="45" t="s">
        <v>31</v>
      </c>
      <c r="O20" s="45" t="s">
        <v>150</v>
      </c>
      <c r="P20" s="48" t="s">
        <v>151</v>
      </c>
      <c r="Q20" s="48" t="s">
        <v>151</v>
      </c>
      <c r="R20" s="48" t="s">
        <v>151</v>
      </c>
      <c r="S20" s="48">
        <v>43263</v>
      </c>
      <c r="T20" s="48">
        <v>43323</v>
      </c>
      <c r="U20" s="45" t="s">
        <v>112</v>
      </c>
      <c r="V20" s="45" t="s">
        <v>107</v>
      </c>
      <c r="W20" s="90"/>
      <c r="X20" s="90"/>
      <c r="Y20" s="90"/>
      <c r="Z20" s="45" t="s">
        <v>35</v>
      </c>
      <c r="AA20" s="45" t="s">
        <v>1035</v>
      </c>
      <c r="AB20" s="90"/>
    </row>
    <row r="21" spans="1:28" ht="96" x14ac:dyDescent="0.25">
      <c r="A21" s="88">
        <v>20</v>
      </c>
      <c r="B21" s="65" t="s">
        <v>1076</v>
      </c>
      <c r="C21" s="65">
        <v>43285</v>
      </c>
      <c r="D21" s="37" t="s">
        <v>1077</v>
      </c>
      <c r="E21" s="35" t="s">
        <v>1078</v>
      </c>
      <c r="F21" s="37" t="s">
        <v>1082</v>
      </c>
      <c r="G21" s="45" t="s">
        <v>621</v>
      </c>
      <c r="H21" s="45" t="s">
        <v>621</v>
      </c>
      <c r="I21" s="89">
        <v>14000000</v>
      </c>
      <c r="J21" s="89">
        <f t="shared" si="0"/>
        <v>14000000</v>
      </c>
      <c r="K21" s="89">
        <f t="shared" si="1"/>
        <v>14000000</v>
      </c>
      <c r="L21" s="45" t="s">
        <v>1079</v>
      </c>
      <c r="M21" s="45" t="s">
        <v>1089</v>
      </c>
      <c r="N21" s="45" t="s">
        <v>503</v>
      </c>
      <c r="O21" s="45" t="s">
        <v>779</v>
      </c>
      <c r="P21" s="48" t="s">
        <v>510</v>
      </c>
      <c r="Q21" s="48" t="s">
        <v>1097</v>
      </c>
      <c r="R21" s="48">
        <v>43286</v>
      </c>
      <c r="S21" s="48">
        <v>43286</v>
      </c>
      <c r="T21" s="48">
        <v>43449</v>
      </c>
      <c r="U21" s="45" t="s">
        <v>348</v>
      </c>
      <c r="V21" s="45" t="s">
        <v>1080</v>
      </c>
      <c r="W21" s="90"/>
      <c r="X21" s="90"/>
      <c r="Y21" s="90"/>
      <c r="Z21" s="45" t="s">
        <v>35</v>
      </c>
      <c r="AA21" s="45" t="s">
        <v>1081</v>
      </c>
      <c r="AB21" s="90"/>
    </row>
    <row r="22" spans="1:28" ht="36" x14ac:dyDescent="0.25">
      <c r="A22" s="88">
        <v>21</v>
      </c>
      <c r="B22" s="65" t="s">
        <v>1145</v>
      </c>
      <c r="C22" s="65">
        <v>43307</v>
      </c>
      <c r="D22" s="37" t="s">
        <v>1146</v>
      </c>
      <c r="E22" s="35" t="s">
        <v>1147</v>
      </c>
      <c r="F22" s="37" t="s">
        <v>1149</v>
      </c>
      <c r="G22" s="45" t="s">
        <v>621</v>
      </c>
      <c r="H22" s="45" t="s">
        <v>621</v>
      </c>
      <c r="I22" s="89">
        <v>6000000</v>
      </c>
      <c r="J22" s="89">
        <f t="shared" si="0"/>
        <v>6000000</v>
      </c>
      <c r="K22" s="89">
        <f t="shared" si="1"/>
        <v>6000000</v>
      </c>
      <c r="L22" s="45">
        <v>47218</v>
      </c>
      <c r="M22" s="45">
        <v>90818</v>
      </c>
      <c r="N22" s="45" t="s">
        <v>503</v>
      </c>
      <c r="O22" s="45" t="s">
        <v>779</v>
      </c>
      <c r="P22" s="48" t="s">
        <v>510</v>
      </c>
      <c r="Q22" s="48" t="s">
        <v>1232</v>
      </c>
      <c r="R22" s="48">
        <v>43325</v>
      </c>
      <c r="S22" s="48">
        <v>43325</v>
      </c>
      <c r="T22" s="48">
        <v>43449</v>
      </c>
      <c r="U22" s="45" t="s">
        <v>112</v>
      </c>
      <c r="V22" s="45" t="s">
        <v>107</v>
      </c>
      <c r="W22" s="90"/>
      <c r="X22" s="90"/>
      <c r="Y22" s="90"/>
      <c r="Z22" s="45" t="s">
        <v>35</v>
      </c>
      <c r="AA22" s="45" t="s">
        <v>1148</v>
      </c>
      <c r="AB22" s="90"/>
    </row>
    <row r="23" spans="1:28" ht="60" x14ac:dyDescent="0.25">
      <c r="A23" s="88">
        <v>22</v>
      </c>
      <c r="B23" s="65" t="s">
        <v>1256</v>
      </c>
      <c r="C23" s="65">
        <v>43335</v>
      </c>
      <c r="D23" s="37" t="s">
        <v>938</v>
      </c>
      <c r="E23" s="35">
        <v>91261343</v>
      </c>
      <c r="F23" s="37" t="s">
        <v>1274</v>
      </c>
      <c r="G23" s="45" t="s">
        <v>1275</v>
      </c>
      <c r="H23" s="45" t="s">
        <v>1275</v>
      </c>
      <c r="I23" s="89">
        <v>700000</v>
      </c>
      <c r="J23" s="89">
        <f t="shared" si="0"/>
        <v>700000</v>
      </c>
      <c r="K23" s="89">
        <f t="shared" si="1"/>
        <v>700000</v>
      </c>
      <c r="L23" s="45">
        <v>56418</v>
      </c>
      <c r="M23" s="45">
        <v>101518</v>
      </c>
      <c r="N23" s="45" t="s">
        <v>31</v>
      </c>
      <c r="O23" s="45" t="s">
        <v>150</v>
      </c>
      <c r="P23" s="48" t="s">
        <v>151</v>
      </c>
      <c r="Q23" s="48" t="s">
        <v>151</v>
      </c>
      <c r="R23" s="48" t="s">
        <v>151</v>
      </c>
      <c r="S23" s="48">
        <v>43339</v>
      </c>
      <c r="T23" s="48">
        <v>43434</v>
      </c>
      <c r="U23" s="45" t="s">
        <v>497</v>
      </c>
      <c r="V23" s="45" t="s">
        <v>34</v>
      </c>
      <c r="W23" s="90"/>
      <c r="X23" s="90"/>
      <c r="Y23" s="90"/>
      <c r="Z23" s="45" t="s">
        <v>35</v>
      </c>
      <c r="AA23" s="45" t="s">
        <v>1276</v>
      </c>
      <c r="AB23" s="90"/>
    </row>
    <row r="24" spans="1:28" ht="48" x14ac:dyDescent="0.25">
      <c r="A24" s="88">
        <v>23</v>
      </c>
      <c r="B24" s="65" t="s">
        <v>1277</v>
      </c>
      <c r="C24" s="65">
        <v>43340</v>
      </c>
      <c r="D24" s="37" t="s">
        <v>910</v>
      </c>
      <c r="E24" s="35" t="s">
        <v>902</v>
      </c>
      <c r="F24" s="37" t="s">
        <v>1278</v>
      </c>
      <c r="G24" s="45" t="s">
        <v>621</v>
      </c>
      <c r="H24" s="45" t="s">
        <v>621</v>
      </c>
      <c r="I24" s="89">
        <v>4010000</v>
      </c>
      <c r="J24" s="89">
        <f t="shared" si="0"/>
        <v>4010000</v>
      </c>
      <c r="K24" s="89">
        <f t="shared" si="1"/>
        <v>4010000</v>
      </c>
      <c r="L24" s="45">
        <v>58018</v>
      </c>
      <c r="M24" s="45"/>
      <c r="N24" s="45" t="s">
        <v>503</v>
      </c>
      <c r="O24" s="45" t="s">
        <v>779</v>
      </c>
      <c r="P24" s="48"/>
      <c r="Q24" s="48"/>
      <c r="R24" s="48"/>
      <c r="S24" s="48"/>
      <c r="T24" s="48"/>
      <c r="U24" s="45" t="s">
        <v>881</v>
      </c>
      <c r="V24" s="45" t="s">
        <v>882</v>
      </c>
      <c r="W24" s="90"/>
      <c r="X24" s="90"/>
      <c r="Y24" s="90"/>
      <c r="Z24" s="45"/>
      <c r="AA24" s="45"/>
      <c r="AB24" s="90"/>
    </row>
    <row r="25" spans="1:28" x14ac:dyDescent="0.25">
      <c r="A25" s="88"/>
      <c r="B25" s="65"/>
      <c r="C25" s="65"/>
      <c r="D25" s="37"/>
      <c r="E25" s="35"/>
      <c r="F25" s="37"/>
      <c r="G25" s="45"/>
      <c r="H25" s="45"/>
      <c r="I25" s="89"/>
      <c r="J25" s="89"/>
      <c r="K25" s="89"/>
      <c r="L25" s="45"/>
      <c r="M25" s="45"/>
      <c r="N25" s="45"/>
      <c r="O25" s="45"/>
      <c r="P25" s="48"/>
      <c r="Q25" s="48"/>
      <c r="R25" s="48"/>
      <c r="S25" s="48"/>
      <c r="T25" s="48"/>
      <c r="U25" s="45"/>
      <c r="V25" s="45"/>
      <c r="W25" s="90"/>
      <c r="X25" s="90"/>
      <c r="Y25" s="90"/>
      <c r="Z25" s="45"/>
      <c r="AA25" s="45"/>
      <c r="AB25" s="90"/>
    </row>
  </sheetData>
  <autoFilter ref="A1:AB2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
  <sheetViews>
    <sheetView topLeftCell="N1" workbookViewId="0">
      <selection activeCell="AA3" sqref="AA3"/>
    </sheetView>
  </sheetViews>
  <sheetFormatPr baseColWidth="10" defaultRowHeight="15" x14ac:dyDescent="0.25"/>
  <cols>
    <col min="3" max="3" width="19.5703125" customWidth="1"/>
    <col min="4" max="4" width="33.28515625" customWidth="1"/>
    <col min="5" max="5" width="22.28515625" customWidth="1"/>
    <col min="6" max="6" width="54.140625" customWidth="1"/>
    <col min="9" max="9" width="11.7109375" bestFit="1" customWidth="1"/>
    <col min="11" max="11" width="11.7109375" bestFit="1" customWidth="1"/>
    <col min="14" max="14" width="16.85546875" customWidth="1"/>
    <col min="15" max="15" width="23.7109375" customWidth="1"/>
    <col min="16" max="16" width="20.7109375" customWidth="1"/>
    <col min="17" max="17" width="16.85546875" customWidth="1"/>
    <col min="18" max="18" width="16.42578125" customWidth="1"/>
    <col min="19" max="19" width="17.140625" customWidth="1"/>
    <col min="20" max="20" width="18.5703125" customWidth="1"/>
    <col min="21" max="21" width="25.42578125" customWidth="1"/>
    <col min="22" max="22" width="16.85546875" customWidth="1"/>
    <col min="23" max="23" width="17.5703125" customWidth="1"/>
    <col min="24" max="24" width="18.42578125" customWidth="1"/>
    <col min="25" max="25" width="16" customWidth="1"/>
    <col min="26" max="26" width="17.5703125" customWidth="1"/>
    <col min="27" max="27" width="20.5703125" customWidth="1"/>
    <col min="28" max="28" width="25.85546875" customWidth="1"/>
  </cols>
  <sheetData>
    <row r="1" spans="1:28" ht="25.5" thickBot="1" x14ac:dyDescent="0.3">
      <c r="A1" s="29" t="s">
        <v>0</v>
      </c>
      <c r="B1" s="83"/>
      <c r="C1" s="30" t="s">
        <v>1</v>
      </c>
      <c r="D1" s="30" t="s">
        <v>2</v>
      </c>
      <c r="E1" s="30" t="s">
        <v>3</v>
      </c>
      <c r="F1" s="30" t="s">
        <v>4</v>
      </c>
      <c r="G1" s="30" t="s">
        <v>5</v>
      </c>
      <c r="H1" s="98" t="s">
        <v>6</v>
      </c>
      <c r="I1" s="98" t="s">
        <v>7</v>
      </c>
      <c r="J1" s="98" t="s">
        <v>8</v>
      </c>
      <c r="K1" s="98" t="s">
        <v>9</v>
      </c>
      <c r="L1" s="98" t="s">
        <v>10</v>
      </c>
      <c r="M1" s="98" t="s">
        <v>11</v>
      </c>
      <c r="N1" s="98" t="s">
        <v>12</v>
      </c>
      <c r="O1" s="98" t="s">
        <v>13</v>
      </c>
      <c r="P1" s="98" t="s">
        <v>506</v>
      </c>
      <c r="Q1" s="98" t="s">
        <v>508</v>
      </c>
      <c r="R1" s="98" t="s">
        <v>14</v>
      </c>
      <c r="S1" s="98" t="s">
        <v>15</v>
      </c>
      <c r="T1" s="98" t="s">
        <v>16</v>
      </c>
      <c r="U1" s="98" t="s">
        <v>17</v>
      </c>
      <c r="V1" s="98" t="s">
        <v>18</v>
      </c>
      <c r="W1" s="98" t="s">
        <v>19</v>
      </c>
      <c r="X1" s="98" t="s">
        <v>20</v>
      </c>
      <c r="Y1" s="98" t="s">
        <v>21</v>
      </c>
      <c r="Z1" s="98" t="s">
        <v>22</v>
      </c>
      <c r="AA1" s="98" t="s">
        <v>23</v>
      </c>
      <c r="AB1" s="99" t="s">
        <v>24</v>
      </c>
    </row>
    <row r="2" spans="1:28" ht="48" x14ac:dyDescent="0.25">
      <c r="A2" s="64">
        <v>1</v>
      </c>
      <c r="B2" s="85" t="s">
        <v>1000</v>
      </c>
      <c r="C2" s="65">
        <v>43242</v>
      </c>
      <c r="D2" s="37" t="s">
        <v>498</v>
      </c>
      <c r="E2" s="35" t="s">
        <v>502</v>
      </c>
      <c r="F2" s="37" t="s">
        <v>1001</v>
      </c>
      <c r="G2" s="37" t="s">
        <v>55</v>
      </c>
      <c r="H2" s="37" t="s">
        <v>55</v>
      </c>
      <c r="I2" s="89">
        <v>1200000</v>
      </c>
      <c r="J2" s="89">
        <f>I2+X2</f>
        <v>1200000</v>
      </c>
      <c r="K2" s="89">
        <f>J2</f>
        <v>1200000</v>
      </c>
      <c r="L2" s="45">
        <v>5918</v>
      </c>
      <c r="M2" s="45">
        <v>23118</v>
      </c>
      <c r="N2" s="45" t="s">
        <v>68</v>
      </c>
      <c r="O2" s="45" t="s">
        <v>32</v>
      </c>
      <c r="P2" s="45" t="s">
        <v>509</v>
      </c>
      <c r="Q2" s="45" t="s">
        <v>1025</v>
      </c>
      <c r="R2" s="48">
        <v>43250</v>
      </c>
      <c r="S2" s="48">
        <v>43250</v>
      </c>
      <c r="T2" s="48">
        <v>43463</v>
      </c>
      <c r="U2" s="45" t="s">
        <v>497</v>
      </c>
      <c r="V2" s="45" t="s">
        <v>34</v>
      </c>
      <c r="W2" s="45"/>
      <c r="X2" s="45"/>
      <c r="Y2" s="45"/>
      <c r="Z2" s="45" t="s">
        <v>35</v>
      </c>
      <c r="AA2" s="45" t="s">
        <v>1002</v>
      </c>
      <c r="AB2" s="45"/>
    </row>
    <row r="3" spans="1:28" ht="48" x14ac:dyDescent="0.25">
      <c r="A3" s="64">
        <v>2</v>
      </c>
      <c r="B3" s="85" t="s">
        <v>1246</v>
      </c>
      <c r="C3" s="65">
        <v>43329</v>
      </c>
      <c r="D3" s="37" t="s">
        <v>1247</v>
      </c>
      <c r="E3" s="35">
        <v>23350879</v>
      </c>
      <c r="F3" s="37" t="s">
        <v>1249</v>
      </c>
      <c r="G3" s="37" t="s">
        <v>621</v>
      </c>
      <c r="H3" s="37" t="s">
        <v>621</v>
      </c>
      <c r="I3" s="89">
        <v>2000000</v>
      </c>
      <c r="J3" s="89">
        <f t="shared" ref="J3:J6" si="0">I3+X3</f>
        <v>2000000</v>
      </c>
      <c r="K3" s="89">
        <v>2000000</v>
      </c>
      <c r="L3" s="45">
        <v>7118</v>
      </c>
      <c r="M3" s="45">
        <v>38518</v>
      </c>
      <c r="N3" s="45" t="s">
        <v>68</v>
      </c>
      <c r="O3" s="45" t="s">
        <v>150</v>
      </c>
      <c r="P3" s="45" t="s">
        <v>151</v>
      </c>
      <c r="Q3" s="45" t="s">
        <v>151</v>
      </c>
      <c r="R3" s="48" t="s">
        <v>151</v>
      </c>
      <c r="S3" s="48">
        <v>43333</v>
      </c>
      <c r="T3" s="48">
        <v>43449</v>
      </c>
      <c r="U3" s="45" t="s">
        <v>60</v>
      </c>
      <c r="V3" s="45" t="s">
        <v>73</v>
      </c>
      <c r="W3" s="45"/>
      <c r="X3" s="45"/>
      <c r="Y3" s="45"/>
      <c r="Z3" s="45" t="s">
        <v>35</v>
      </c>
      <c r="AA3" s="45" t="s">
        <v>1248</v>
      </c>
      <c r="AB3" s="45"/>
    </row>
    <row r="4" spans="1:28" x14ac:dyDescent="0.25">
      <c r="A4" s="64"/>
      <c r="B4" s="85"/>
      <c r="C4" s="65"/>
      <c r="D4" s="37"/>
      <c r="E4" s="35"/>
      <c r="F4" s="37"/>
      <c r="G4" s="37"/>
      <c r="H4" s="37"/>
      <c r="I4" s="89"/>
      <c r="J4" s="89">
        <f t="shared" si="0"/>
        <v>0</v>
      </c>
      <c r="K4" s="89"/>
      <c r="L4" s="45"/>
      <c r="M4" s="45"/>
      <c r="N4" s="45"/>
      <c r="O4" s="45"/>
      <c r="P4" s="45"/>
      <c r="Q4" s="45"/>
      <c r="R4" s="48"/>
      <c r="S4" s="48"/>
      <c r="T4" s="48"/>
      <c r="U4" s="45"/>
      <c r="V4" s="45"/>
      <c r="W4" s="45"/>
      <c r="X4" s="45"/>
      <c r="Y4" s="45"/>
      <c r="Z4" s="45"/>
      <c r="AA4" s="45"/>
      <c r="AB4" s="45"/>
    </row>
    <row r="5" spans="1:28" x14ac:dyDescent="0.25">
      <c r="A5" s="64"/>
      <c r="B5" s="85"/>
      <c r="C5" s="65"/>
      <c r="D5" s="37"/>
      <c r="E5" s="35"/>
      <c r="F5" s="37"/>
      <c r="G5" s="37"/>
      <c r="H5" s="37"/>
      <c r="I5" s="89"/>
      <c r="J5" s="89">
        <f t="shared" si="0"/>
        <v>0</v>
      </c>
      <c r="K5" s="89"/>
      <c r="L5" s="45"/>
      <c r="M5" s="45"/>
      <c r="N5" s="45"/>
      <c r="O5" s="45"/>
      <c r="P5" s="45"/>
      <c r="Q5" s="45"/>
      <c r="R5" s="48"/>
      <c r="S5" s="48"/>
      <c r="T5" s="48"/>
      <c r="U5" s="45"/>
      <c r="V5" s="45"/>
      <c r="W5" s="45"/>
      <c r="X5" s="45"/>
      <c r="Y5" s="45"/>
      <c r="Z5" s="45"/>
      <c r="AA5" s="45"/>
      <c r="AB5" s="45"/>
    </row>
    <row r="6" spans="1:28" x14ac:dyDescent="0.25">
      <c r="A6" s="64"/>
      <c r="B6" s="85"/>
      <c r="C6" s="65"/>
      <c r="D6" s="37"/>
      <c r="E6" s="35"/>
      <c r="F6" s="37"/>
      <c r="G6" s="37"/>
      <c r="H6" s="37"/>
      <c r="I6" s="89"/>
      <c r="J6" s="89">
        <f t="shared" si="0"/>
        <v>0</v>
      </c>
      <c r="K6" s="89"/>
      <c r="L6" s="45"/>
      <c r="M6" s="45"/>
      <c r="N6" s="45"/>
      <c r="O6" s="45"/>
      <c r="P6" s="45"/>
      <c r="Q6" s="45"/>
      <c r="R6" s="48"/>
      <c r="S6" s="48"/>
      <c r="T6" s="48"/>
      <c r="U6" s="45"/>
      <c r="V6" s="45"/>
      <c r="W6" s="45"/>
      <c r="X6" s="45"/>
      <c r="Y6" s="45"/>
      <c r="Z6" s="45"/>
      <c r="AA6" s="45"/>
      <c r="AB6" s="45"/>
    </row>
  </sheetData>
  <autoFilter ref="A1:AB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workbookViewId="0">
      <selection activeCell="O11" sqref="O11"/>
    </sheetView>
  </sheetViews>
  <sheetFormatPr baseColWidth="10" defaultRowHeight="15" x14ac:dyDescent="0.25"/>
  <cols>
    <col min="4" max="4" width="27.28515625" customWidth="1"/>
    <col min="5" max="5" width="17.140625" customWidth="1"/>
    <col min="6" max="6" width="43.140625" customWidth="1"/>
    <col min="9" max="9" width="17.140625" customWidth="1"/>
    <col min="10" max="10" width="18.140625" customWidth="1"/>
    <col min="11" max="11" width="13.42578125" customWidth="1"/>
    <col min="12" max="12" width="14.28515625" customWidth="1"/>
    <col min="13" max="13" width="13.140625" customWidth="1"/>
    <col min="14" max="14" width="15.7109375" customWidth="1"/>
    <col min="15" max="17" width="24.5703125" customWidth="1"/>
    <col min="18" max="18" width="21.5703125" customWidth="1"/>
    <col min="19" max="19" width="18.140625" customWidth="1"/>
    <col min="20" max="20" width="18.42578125" customWidth="1"/>
    <col min="21" max="21" width="20.7109375" customWidth="1"/>
    <col min="22" max="22" width="12.85546875" customWidth="1"/>
    <col min="23" max="23" width="21.5703125" customWidth="1"/>
    <col min="24" max="24" width="15.42578125" customWidth="1"/>
    <col min="25" max="25" width="14.42578125" customWidth="1"/>
    <col min="26" max="26" width="13.85546875" customWidth="1"/>
    <col min="27" max="27" width="18.42578125" customWidth="1"/>
    <col min="28" max="28" width="13.140625" customWidth="1"/>
  </cols>
  <sheetData>
    <row r="1" spans="1:28" ht="25.5" thickBot="1" x14ac:dyDescent="0.3">
      <c r="A1" s="29" t="s">
        <v>0</v>
      </c>
      <c r="B1" s="83" t="s">
        <v>661</v>
      </c>
      <c r="C1" s="30" t="s">
        <v>1</v>
      </c>
      <c r="D1" s="30" t="s">
        <v>2</v>
      </c>
      <c r="E1" s="30" t="s">
        <v>3</v>
      </c>
      <c r="F1" s="30" t="s">
        <v>4</v>
      </c>
      <c r="G1" s="30" t="s">
        <v>5</v>
      </c>
      <c r="H1" s="30" t="s">
        <v>6</v>
      </c>
      <c r="I1" s="30" t="s">
        <v>7</v>
      </c>
      <c r="J1" s="30" t="s">
        <v>8</v>
      </c>
      <c r="K1" s="30" t="s">
        <v>9</v>
      </c>
      <c r="L1" s="30" t="s">
        <v>10</v>
      </c>
      <c r="M1" s="30" t="s">
        <v>11</v>
      </c>
      <c r="N1" s="30" t="s">
        <v>12</v>
      </c>
      <c r="O1" s="30" t="s">
        <v>13</v>
      </c>
      <c r="P1" s="30" t="s">
        <v>506</v>
      </c>
      <c r="Q1" s="30" t="s">
        <v>508</v>
      </c>
      <c r="R1" s="30" t="s">
        <v>14</v>
      </c>
      <c r="S1" s="30" t="s">
        <v>15</v>
      </c>
      <c r="T1" s="30" t="s">
        <v>16</v>
      </c>
      <c r="U1" s="30" t="s">
        <v>17</v>
      </c>
      <c r="V1" s="30" t="s">
        <v>18</v>
      </c>
      <c r="W1" s="30" t="s">
        <v>19</v>
      </c>
      <c r="X1" s="30" t="s">
        <v>20</v>
      </c>
      <c r="Y1" s="30" t="s">
        <v>21</v>
      </c>
      <c r="Z1" s="30" t="s">
        <v>22</v>
      </c>
      <c r="AA1" s="30" t="s">
        <v>23</v>
      </c>
      <c r="AB1" s="31" t="s">
        <v>24</v>
      </c>
    </row>
    <row r="2" spans="1:28" ht="84" x14ac:dyDescent="0.25">
      <c r="A2" s="64">
        <v>1</v>
      </c>
      <c r="B2" s="65" t="s">
        <v>665</v>
      </c>
      <c r="C2" s="65">
        <v>43146</v>
      </c>
      <c r="D2" s="37" t="s">
        <v>498</v>
      </c>
      <c r="E2" s="35" t="s">
        <v>502</v>
      </c>
      <c r="F2" s="37" t="s">
        <v>499</v>
      </c>
      <c r="G2" s="37" t="s">
        <v>55</v>
      </c>
      <c r="H2" s="37" t="s">
        <v>1243</v>
      </c>
      <c r="I2" s="66">
        <v>12516357</v>
      </c>
      <c r="J2" s="66">
        <f>I2+X2</f>
        <v>18116357</v>
      </c>
      <c r="K2" s="66">
        <f>J2</f>
        <v>18116357</v>
      </c>
      <c r="L2" s="37" t="s">
        <v>1244</v>
      </c>
      <c r="M2" s="37" t="s">
        <v>1245</v>
      </c>
      <c r="N2" s="37" t="s">
        <v>503</v>
      </c>
      <c r="O2" s="37" t="s">
        <v>501</v>
      </c>
      <c r="P2" s="37" t="s">
        <v>509</v>
      </c>
      <c r="Q2" s="37" t="s">
        <v>569</v>
      </c>
      <c r="R2" s="65">
        <v>43147</v>
      </c>
      <c r="S2" s="65">
        <v>43147</v>
      </c>
      <c r="T2" s="65">
        <v>43464</v>
      </c>
      <c r="U2" s="37" t="s">
        <v>497</v>
      </c>
      <c r="V2" s="37" t="s">
        <v>34</v>
      </c>
      <c r="W2" s="87" t="s">
        <v>1241</v>
      </c>
      <c r="X2" s="66">
        <v>5600000</v>
      </c>
      <c r="Y2" s="37" t="s">
        <v>1242</v>
      </c>
      <c r="Z2" s="37" t="s">
        <v>35</v>
      </c>
      <c r="AA2" s="37" t="s">
        <v>571</v>
      </c>
      <c r="AB2" s="67"/>
    </row>
    <row r="3" spans="1:28" ht="60" x14ac:dyDescent="0.25">
      <c r="A3" s="64">
        <v>2</v>
      </c>
      <c r="B3" s="65" t="s">
        <v>1007</v>
      </c>
      <c r="C3" s="65">
        <v>43251</v>
      </c>
      <c r="D3" s="37" t="s">
        <v>1009</v>
      </c>
      <c r="E3" s="35" t="s">
        <v>1010</v>
      </c>
      <c r="F3" s="37" t="s">
        <v>1008</v>
      </c>
      <c r="G3" s="37" t="s">
        <v>1011</v>
      </c>
      <c r="H3" s="37" t="s">
        <v>1011</v>
      </c>
      <c r="I3" s="66">
        <v>3200000</v>
      </c>
      <c r="J3" s="66">
        <f>I3+X3</f>
        <v>3200000</v>
      </c>
      <c r="K3" s="66">
        <f>J3</f>
        <v>3200000</v>
      </c>
      <c r="L3" s="37">
        <v>32518</v>
      </c>
      <c r="M3" s="37">
        <v>73418</v>
      </c>
      <c r="N3" s="37" t="s">
        <v>503</v>
      </c>
      <c r="O3" s="37" t="s">
        <v>1012</v>
      </c>
      <c r="P3" s="37" t="s">
        <v>509</v>
      </c>
      <c r="Q3" s="37" t="s">
        <v>1033</v>
      </c>
      <c r="R3" s="65">
        <v>43256</v>
      </c>
      <c r="S3" s="65">
        <v>43256</v>
      </c>
      <c r="T3" s="65">
        <v>43453</v>
      </c>
      <c r="U3" s="37" t="s">
        <v>497</v>
      </c>
      <c r="V3" s="37" t="s">
        <v>34</v>
      </c>
      <c r="W3" s="37"/>
      <c r="X3" s="37"/>
      <c r="Y3" s="37"/>
      <c r="Z3" s="37" t="s">
        <v>35</v>
      </c>
      <c r="AA3" s="37" t="s">
        <v>1026</v>
      </c>
      <c r="AB3" s="67"/>
    </row>
  </sheetData>
  <autoFilter ref="A1:AB2"/>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
  <sheetViews>
    <sheetView workbookViewId="0">
      <pane ySplit="1" topLeftCell="A2" activePane="bottomLeft" state="frozen"/>
      <selection pane="bottomLeft" activeCell="A5" sqref="A5"/>
    </sheetView>
  </sheetViews>
  <sheetFormatPr baseColWidth="10" defaultRowHeight="15" x14ac:dyDescent="0.25"/>
  <cols>
    <col min="3" max="3" width="16.85546875" customWidth="1"/>
    <col min="4" max="4" width="28.7109375" customWidth="1"/>
    <col min="5" max="5" width="23" customWidth="1"/>
    <col min="6" max="6" width="42.7109375" customWidth="1"/>
    <col min="7" max="7" width="17.28515625" customWidth="1"/>
    <col min="8" max="8" width="17.7109375" customWidth="1"/>
    <col min="9" max="9" width="18.85546875" customWidth="1"/>
    <col min="10" max="10" width="20.42578125" customWidth="1"/>
    <col min="11" max="11" width="28" customWidth="1"/>
    <col min="12" max="12" width="21.140625" customWidth="1"/>
    <col min="13" max="13" width="18.42578125" customWidth="1"/>
    <col min="14" max="14" width="21.85546875" customWidth="1"/>
    <col min="15" max="15" width="25.140625" customWidth="1"/>
    <col min="16" max="16" width="18.42578125" customWidth="1"/>
    <col min="17" max="17" width="20.140625" customWidth="1"/>
    <col min="18" max="18" width="19.140625" customWidth="1"/>
    <col min="19" max="19" width="19.42578125" customWidth="1"/>
    <col min="20" max="20" width="18.85546875" customWidth="1"/>
    <col min="21" max="21" width="21.140625" customWidth="1"/>
    <col min="22" max="22" width="19.42578125" customWidth="1"/>
    <col min="23" max="23" width="29.42578125" customWidth="1"/>
    <col min="24" max="24" width="17.28515625" customWidth="1"/>
    <col min="25" max="25" width="21.28515625" customWidth="1"/>
    <col min="26" max="26" width="34.5703125" customWidth="1"/>
    <col min="27" max="27" width="19.85546875" customWidth="1"/>
    <col min="28" max="28" width="23.140625" customWidth="1"/>
  </cols>
  <sheetData>
    <row r="1" spans="1:28" ht="25.5" thickBot="1" x14ac:dyDescent="0.3">
      <c r="A1" s="29" t="s">
        <v>0</v>
      </c>
      <c r="B1" s="83" t="s">
        <v>661</v>
      </c>
      <c r="C1" s="30" t="s">
        <v>1</v>
      </c>
      <c r="D1" s="30" t="s">
        <v>2</v>
      </c>
      <c r="E1" s="30" t="s">
        <v>3</v>
      </c>
      <c r="F1" s="30" t="s">
        <v>4</v>
      </c>
      <c r="G1" s="30" t="s">
        <v>5</v>
      </c>
      <c r="H1" s="30" t="s">
        <v>6</v>
      </c>
      <c r="I1" s="30" t="s">
        <v>7</v>
      </c>
      <c r="J1" s="30" t="s">
        <v>8</v>
      </c>
      <c r="K1" s="30" t="s">
        <v>9</v>
      </c>
      <c r="L1" s="30" t="s">
        <v>10</v>
      </c>
      <c r="M1" s="30" t="s">
        <v>11</v>
      </c>
      <c r="N1" s="30" t="s">
        <v>12</v>
      </c>
      <c r="O1" s="30" t="s">
        <v>13</v>
      </c>
      <c r="P1" s="30" t="s">
        <v>506</v>
      </c>
      <c r="Q1" s="30" t="s">
        <v>508</v>
      </c>
      <c r="R1" s="30" t="s">
        <v>14</v>
      </c>
      <c r="S1" s="30" t="s">
        <v>15</v>
      </c>
      <c r="T1" s="30" t="s">
        <v>16</v>
      </c>
      <c r="U1" s="30" t="s">
        <v>17</v>
      </c>
      <c r="V1" s="30" t="s">
        <v>18</v>
      </c>
      <c r="W1" s="30" t="s">
        <v>19</v>
      </c>
      <c r="X1" s="30" t="s">
        <v>20</v>
      </c>
      <c r="Y1" s="30" t="s">
        <v>21</v>
      </c>
      <c r="Z1" s="30" t="s">
        <v>22</v>
      </c>
      <c r="AA1" s="30" t="s">
        <v>23</v>
      </c>
      <c r="AB1" s="31" t="s">
        <v>24</v>
      </c>
    </row>
    <row r="2" spans="1:28" ht="60" x14ac:dyDescent="0.25">
      <c r="A2" s="112">
        <v>1</v>
      </c>
      <c r="B2" s="113" t="s">
        <v>798</v>
      </c>
      <c r="C2" s="113">
        <v>43180</v>
      </c>
      <c r="D2" s="114" t="s">
        <v>799</v>
      </c>
      <c r="E2" s="115">
        <v>37177957</v>
      </c>
      <c r="F2" s="114" t="s">
        <v>800</v>
      </c>
      <c r="G2" s="114" t="s">
        <v>650</v>
      </c>
      <c r="H2" s="114" t="s">
        <v>650</v>
      </c>
      <c r="I2" s="116">
        <v>9950000</v>
      </c>
      <c r="J2" s="116">
        <f>I2+X2</f>
        <v>9950000</v>
      </c>
      <c r="K2" s="116">
        <f>J2</f>
        <v>9950000</v>
      </c>
      <c r="L2" s="114">
        <v>4318</v>
      </c>
      <c r="M2" s="114">
        <v>16518</v>
      </c>
      <c r="N2" s="114" t="s">
        <v>130</v>
      </c>
      <c r="O2" s="114" t="s">
        <v>801</v>
      </c>
      <c r="P2" s="114" t="s">
        <v>510</v>
      </c>
      <c r="Q2" s="114" t="s">
        <v>837</v>
      </c>
      <c r="R2" s="113">
        <v>43192</v>
      </c>
      <c r="S2" s="113">
        <v>43192</v>
      </c>
      <c r="T2" s="113">
        <v>43252</v>
      </c>
      <c r="U2" s="114" t="s">
        <v>117</v>
      </c>
      <c r="V2" s="114" t="s">
        <v>108</v>
      </c>
      <c r="W2" s="114"/>
      <c r="X2" s="114"/>
      <c r="Y2" s="114"/>
      <c r="Z2" s="114" t="s">
        <v>1024</v>
      </c>
      <c r="AA2" s="114" t="s">
        <v>796</v>
      </c>
      <c r="AB2" s="117"/>
    </row>
    <row r="3" spans="1:28" ht="96" x14ac:dyDescent="0.25">
      <c r="A3" s="112">
        <v>2</v>
      </c>
      <c r="B3" s="113" t="s">
        <v>869</v>
      </c>
      <c r="C3" s="113">
        <v>43206</v>
      </c>
      <c r="D3" s="114" t="s">
        <v>799</v>
      </c>
      <c r="E3" s="115">
        <v>37177957</v>
      </c>
      <c r="F3" s="114" t="s">
        <v>870</v>
      </c>
      <c r="G3" s="114" t="s">
        <v>650</v>
      </c>
      <c r="H3" s="114" t="s">
        <v>650</v>
      </c>
      <c r="I3" s="116">
        <v>20000000</v>
      </c>
      <c r="J3" s="116">
        <f t="shared" ref="J3:J5" si="0">I3+X3</f>
        <v>20000000</v>
      </c>
      <c r="K3" s="116">
        <f t="shared" ref="K3:K4" si="1">J3</f>
        <v>20000000</v>
      </c>
      <c r="L3" s="114">
        <v>4818</v>
      </c>
      <c r="M3" s="114"/>
      <c r="N3" s="114" t="s">
        <v>866</v>
      </c>
      <c r="O3" s="114" t="s">
        <v>871</v>
      </c>
      <c r="P3" s="114" t="s">
        <v>510</v>
      </c>
      <c r="Q3" s="114" t="s">
        <v>919</v>
      </c>
      <c r="R3" s="113">
        <v>43210</v>
      </c>
      <c r="S3" s="113">
        <v>43210</v>
      </c>
      <c r="T3" s="113">
        <v>43270</v>
      </c>
      <c r="U3" s="114" t="s">
        <v>117</v>
      </c>
      <c r="V3" s="114" t="s">
        <v>108</v>
      </c>
      <c r="W3" s="114"/>
      <c r="X3" s="114"/>
      <c r="Y3" s="114"/>
      <c r="Z3" s="114" t="s">
        <v>1024</v>
      </c>
      <c r="AA3" s="114" t="s">
        <v>797</v>
      </c>
      <c r="AB3" s="117"/>
    </row>
    <row r="4" spans="1:28" ht="84" x14ac:dyDescent="0.25">
      <c r="A4" s="64">
        <v>3</v>
      </c>
      <c r="B4" s="65" t="s">
        <v>937</v>
      </c>
      <c r="C4" s="65">
        <v>43217</v>
      </c>
      <c r="D4" s="37" t="s">
        <v>938</v>
      </c>
      <c r="E4" s="35">
        <v>91261343</v>
      </c>
      <c r="F4" s="37" t="s">
        <v>939</v>
      </c>
      <c r="G4" s="37" t="s">
        <v>857</v>
      </c>
      <c r="H4" s="37" t="s">
        <v>857</v>
      </c>
      <c r="I4" s="66">
        <v>392000</v>
      </c>
      <c r="J4" s="66">
        <f t="shared" si="0"/>
        <v>392000</v>
      </c>
      <c r="K4" s="66">
        <f t="shared" si="1"/>
        <v>392000</v>
      </c>
      <c r="L4" s="37">
        <v>5518</v>
      </c>
      <c r="M4" s="37">
        <v>19218</v>
      </c>
      <c r="N4" s="37" t="s">
        <v>68</v>
      </c>
      <c r="O4" s="37" t="s">
        <v>32</v>
      </c>
      <c r="P4" s="37" t="s">
        <v>509</v>
      </c>
      <c r="Q4" s="37" t="s">
        <v>985</v>
      </c>
      <c r="R4" s="65">
        <v>43230</v>
      </c>
      <c r="S4" s="65">
        <v>43230</v>
      </c>
      <c r="T4" s="65">
        <v>43464</v>
      </c>
      <c r="U4" s="37" t="s">
        <v>497</v>
      </c>
      <c r="V4" s="37" t="s">
        <v>34</v>
      </c>
      <c r="W4" s="37"/>
      <c r="X4" s="37"/>
      <c r="Y4" s="37"/>
      <c r="Z4" s="37" t="s">
        <v>35</v>
      </c>
      <c r="AA4" s="37" t="s">
        <v>814</v>
      </c>
      <c r="AB4" s="67"/>
    </row>
    <row r="5" spans="1:28" ht="84" x14ac:dyDescent="0.25">
      <c r="A5" s="64">
        <v>4</v>
      </c>
      <c r="B5" s="65" t="s">
        <v>1253</v>
      </c>
      <c r="C5" s="65">
        <v>43334</v>
      </c>
      <c r="D5" s="37" t="s">
        <v>1254</v>
      </c>
      <c r="E5" s="35">
        <v>4258756</v>
      </c>
      <c r="F5" s="37" t="s">
        <v>1255</v>
      </c>
      <c r="G5" s="37" t="s">
        <v>621</v>
      </c>
      <c r="H5" s="37" t="s">
        <v>621</v>
      </c>
      <c r="I5" s="66">
        <v>6000000</v>
      </c>
      <c r="J5" s="66">
        <f t="shared" si="0"/>
        <v>6000000</v>
      </c>
      <c r="K5" s="66">
        <v>6000000</v>
      </c>
      <c r="L5" s="37">
        <v>6618</v>
      </c>
      <c r="M5" s="37">
        <v>38618</v>
      </c>
      <c r="N5" s="37" t="s">
        <v>130</v>
      </c>
      <c r="O5" s="37" t="s">
        <v>646</v>
      </c>
      <c r="P5" s="37" t="s">
        <v>510</v>
      </c>
      <c r="Q5" s="37" t="s">
        <v>1279</v>
      </c>
      <c r="R5" s="65">
        <v>43335</v>
      </c>
      <c r="S5" s="65">
        <v>43335</v>
      </c>
      <c r="T5" s="65">
        <v>43449</v>
      </c>
      <c r="U5" s="37" t="s">
        <v>1257</v>
      </c>
      <c r="V5" s="37" t="s">
        <v>347</v>
      </c>
      <c r="W5" s="37"/>
      <c r="X5" s="37"/>
      <c r="Y5" s="37"/>
      <c r="Z5" s="37" t="s">
        <v>35</v>
      </c>
      <c r="AA5" s="37" t="s">
        <v>949</v>
      </c>
      <c r="AB5" s="67"/>
    </row>
    <row r="6" spans="1:28" x14ac:dyDescent="0.25">
      <c r="A6" s="64">
        <v>5</v>
      </c>
      <c r="B6" s="65"/>
      <c r="C6" s="65"/>
      <c r="D6" s="37"/>
      <c r="E6" s="35"/>
      <c r="F6" s="37"/>
      <c r="G6" s="37"/>
      <c r="H6" s="37"/>
      <c r="I6" s="66"/>
      <c r="J6" s="66"/>
      <c r="K6" s="66"/>
      <c r="L6" s="37"/>
      <c r="M6" s="37"/>
      <c r="N6" s="37"/>
      <c r="O6" s="37"/>
      <c r="P6" s="37"/>
      <c r="Q6" s="37"/>
      <c r="R6" s="65"/>
      <c r="S6" s="65"/>
      <c r="T6" s="65"/>
      <c r="U6" s="37"/>
      <c r="V6" s="37"/>
      <c r="W6" s="37"/>
      <c r="X6" s="37"/>
      <c r="Y6" s="37"/>
      <c r="Z6" s="37"/>
      <c r="AA6" s="37"/>
      <c r="AB6" s="67"/>
    </row>
  </sheetData>
  <autoFilter ref="A1:AB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
  <sheetViews>
    <sheetView workbookViewId="0">
      <selection activeCell="T3" sqref="T3"/>
    </sheetView>
  </sheetViews>
  <sheetFormatPr baseColWidth="10" defaultRowHeight="15" x14ac:dyDescent="0.25"/>
  <cols>
    <col min="3" max="3" width="16.85546875" customWidth="1"/>
    <col min="4" max="4" width="27.28515625" customWidth="1"/>
    <col min="5" max="5" width="18.28515625" customWidth="1"/>
    <col min="6" max="6" width="58.5703125" customWidth="1"/>
    <col min="7" max="7" width="17.5703125" customWidth="1"/>
    <col min="8" max="8" width="15.140625" customWidth="1"/>
    <col min="9" max="9" width="17.140625" customWidth="1"/>
    <col min="10" max="10" width="15.28515625" customWidth="1"/>
    <col min="11" max="11" width="18.85546875" customWidth="1"/>
    <col min="12" max="12" width="16.42578125" customWidth="1"/>
    <col min="13" max="13" width="12" customWidth="1"/>
    <col min="14" max="14" width="16.28515625" customWidth="1"/>
    <col min="15" max="15" width="20" customWidth="1"/>
    <col min="16" max="16" width="18.85546875" customWidth="1"/>
    <col min="17" max="17" width="25.28515625" customWidth="1"/>
    <col min="18" max="18" width="26.42578125" customWidth="1"/>
    <col min="19" max="19" width="23.7109375" customWidth="1"/>
    <col min="20" max="20" width="23.5703125" customWidth="1"/>
    <col min="21" max="21" width="29.5703125" customWidth="1"/>
    <col min="22" max="22" width="25.7109375" customWidth="1"/>
    <col min="23" max="23" width="16.42578125" customWidth="1"/>
    <col min="24" max="24" width="15.7109375" customWidth="1"/>
    <col min="25" max="26" width="18.28515625" customWidth="1"/>
    <col min="27" max="27" width="17.5703125" customWidth="1"/>
    <col min="28" max="28" width="29.85546875" customWidth="1"/>
  </cols>
  <sheetData>
    <row r="1" spans="1:28" ht="25.5" thickBot="1" x14ac:dyDescent="0.3">
      <c r="A1" s="29" t="s">
        <v>0</v>
      </c>
      <c r="B1" s="83" t="s">
        <v>661</v>
      </c>
      <c r="C1" s="30" t="s">
        <v>1</v>
      </c>
      <c r="D1" s="30" t="s">
        <v>2</v>
      </c>
      <c r="E1" s="30" t="s">
        <v>3</v>
      </c>
      <c r="F1" s="30" t="s">
        <v>4</v>
      </c>
      <c r="G1" s="30" t="s">
        <v>5</v>
      </c>
      <c r="H1" s="30" t="s">
        <v>6</v>
      </c>
      <c r="I1" s="30" t="s">
        <v>7</v>
      </c>
      <c r="J1" s="30" t="s">
        <v>8</v>
      </c>
      <c r="K1" s="30" t="s">
        <v>9</v>
      </c>
      <c r="L1" s="30" t="s">
        <v>10</v>
      </c>
      <c r="M1" s="30" t="s">
        <v>11</v>
      </c>
      <c r="N1" s="30" t="s">
        <v>12</v>
      </c>
      <c r="O1" s="30" t="s">
        <v>13</v>
      </c>
      <c r="P1" s="30" t="s">
        <v>506</v>
      </c>
      <c r="Q1" s="30" t="s">
        <v>508</v>
      </c>
      <c r="R1" s="30" t="s">
        <v>14</v>
      </c>
      <c r="S1" s="30" t="s">
        <v>15</v>
      </c>
      <c r="T1" s="30" t="s">
        <v>16</v>
      </c>
      <c r="U1" s="30" t="s">
        <v>17</v>
      </c>
      <c r="V1" s="30" t="s">
        <v>18</v>
      </c>
      <c r="W1" s="30" t="s">
        <v>19</v>
      </c>
      <c r="X1" s="30" t="s">
        <v>20</v>
      </c>
      <c r="Y1" s="30" t="s">
        <v>21</v>
      </c>
      <c r="Z1" s="30" t="s">
        <v>22</v>
      </c>
      <c r="AA1" s="30" t="s">
        <v>23</v>
      </c>
      <c r="AB1" s="31" t="s">
        <v>24</v>
      </c>
    </row>
    <row r="2" spans="1:28" ht="60" x14ac:dyDescent="0.25">
      <c r="A2" s="64">
        <v>1</v>
      </c>
      <c r="B2" s="85" t="s">
        <v>786</v>
      </c>
      <c r="C2" s="65">
        <v>43168</v>
      </c>
      <c r="D2" s="37" t="s">
        <v>639</v>
      </c>
      <c r="E2" s="35">
        <v>96195770</v>
      </c>
      <c r="F2" s="37" t="s">
        <v>638</v>
      </c>
      <c r="G2" s="37" t="s">
        <v>640</v>
      </c>
      <c r="H2" s="37" t="s">
        <v>640</v>
      </c>
      <c r="I2" s="66">
        <v>2000000</v>
      </c>
      <c r="J2" s="66">
        <f>I2+X2</f>
        <v>2000000</v>
      </c>
      <c r="K2" s="66" t="s">
        <v>641</v>
      </c>
      <c r="L2" s="37">
        <v>3818</v>
      </c>
      <c r="M2" s="37">
        <v>10118</v>
      </c>
      <c r="N2" s="37" t="s">
        <v>68</v>
      </c>
      <c r="O2" s="37" t="s">
        <v>32</v>
      </c>
      <c r="P2" s="37" t="s">
        <v>784</v>
      </c>
      <c r="Q2" s="37" t="s">
        <v>785</v>
      </c>
      <c r="R2" s="65">
        <v>43172</v>
      </c>
      <c r="S2" s="65">
        <v>43172</v>
      </c>
      <c r="T2" s="65">
        <v>43464</v>
      </c>
      <c r="U2" s="37" t="s">
        <v>60</v>
      </c>
      <c r="V2" s="37" t="s">
        <v>73</v>
      </c>
      <c r="W2" s="37"/>
      <c r="X2" s="37"/>
      <c r="Y2" s="37"/>
      <c r="Z2" s="37" t="s">
        <v>35</v>
      </c>
      <c r="AA2" s="87" t="s">
        <v>796</v>
      </c>
      <c r="AB2" s="67"/>
    </row>
    <row r="3" spans="1:28" ht="60" x14ac:dyDescent="0.25">
      <c r="A3" s="64">
        <v>2</v>
      </c>
      <c r="B3" s="85" t="s">
        <v>787</v>
      </c>
      <c r="C3" s="65">
        <v>43172</v>
      </c>
      <c r="D3" s="37" t="s">
        <v>658</v>
      </c>
      <c r="E3" s="35">
        <v>4098546</v>
      </c>
      <c r="F3" s="37" t="s">
        <v>660</v>
      </c>
      <c r="G3" s="37" t="s">
        <v>172</v>
      </c>
      <c r="H3" s="37" t="s">
        <v>172</v>
      </c>
      <c r="I3" s="66">
        <v>4400000</v>
      </c>
      <c r="J3" s="66">
        <f t="shared" ref="J3:J4" si="0">I3+X3</f>
        <v>4400000</v>
      </c>
      <c r="K3" s="66" t="s">
        <v>641</v>
      </c>
      <c r="L3" s="37">
        <v>3918</v>
      </c>
      <c r="M3" s="37">
        <v>10218</v>
      </c>
      <c r="N3" s="37" t="s">
        <v>68</v>
      </c>
      <c r="O3" s="37" t="s">
        <v>32</v>
      </c>
      <c r="P3" s="37" t="s">
        <v>510</v>
      </c>
      <c r="Q3" s="37" t="s">
        <v>811</v>
      </c>
      <c r="R3" s="65">
        <v>43174</v>
      </c>
      <c r="S3" s="65">
        <v>43174</v>
      </c>
      <c r="T3" s="65">
        <v>43448</v>
      </c>
      <c r="U3" s="37" t="s">
        <v>60</v>
      </c>
      <c r="V3" s="37" t="s">
        <v>73</v>
      </c>
      <c r="W3" s="37"/>
      <c r="X3" s="37"/>
      <c r="Y3" s="37"/>
      <c r="Z3" s="37" t="s">
        <v>35</v>
      </c>
      <c r="AA3" s="87" t="s">
        <v>797</v>
      </c>
      <c r="AB3" s="67"/>
    </row>
    <row r="4" spans="1:28" ht="72" x14ac:dyDescent="0.25">
      <c r="A4" s="64">
        <v>3</v>
      </c>
      <c r="B4" s="85" t="s">
        <v>812</v>
      </c>
      <c r="C4" s="65">
        <v>43182</v>
      </c>
      <c r="D4" s="37" t="s">
        <v>244</v>
      </c>
      <c r="E4" s="35">
        <v>96194321</v>
      </c>
      <c r="F4" s="37" t="s">
        <v>813</v>
      </c>
      <c r="G4" s="37" t="s">
        <v>172</v>
      </c>
      <c r="H4" s="37" t="s">
        <v>172</v>
      </c>
      <c r="I4" s="66">
        <v>2000000</v>
      </c>
      <c r="J4" s="66">
        <f t="shared" si="0"/>
        <v>2000000</v>
      </c>
      <c r="K4" s="66" t="s">
        <v>641</v>
      </c>
      <c r="L4" s="37">
        <v>3518</v>
      </c>
      <c r="M4" s="37">
        <v>13818</v>
      </c>
      <c r="N4" s="37" t="s">
        <v>68</v>
      </c>
      <c r="O4" s="37" t="s">
        <v>32</v>
      </c>
      <c r="P4" s="37" t="s">
        <v>784</v>
      </c>
      <c r="Q4" s="37" t="s">
        <v>860</v>
      </c>
      <c r="R4" s="65">
        <v>43194</v>
      </c>
      <c r="S4" s="65">
        <v>43194</v>
      </c>
      <c r="T4" s="65">
        <v>43464</v>
      </c>
      <c r="U4" s="37" t="s">
        <v>60</v>
      </c>
      <c r="V4" s="37" t="s">
        <v>73</v>
      </c>
      <c r="W4" s="37"/>
      <c r="X4" s="37"/>
      <c r="Y4" s="37"/>
      <c r="Z4" s="37" t="s">
        <v>35</v>
      </c>
      <c r="AA4" s="87" t="s">
        <v>814</v>
      </c>
      <c r="AB4" s="67"/>
    </row>
  </sheetData>
  <autoFilter ref="A1:AB4"/>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zoomScale="85" zoomScaleNormal="85" workbookViewId="0">
      <pane ySplit="1" topLeftCell="A2" activePane="bottomLeft" state="frozen"/>
      <selection activeCell="B1" sqref="B1"/>
      <selection pane="bottomLeft" activeCell="D15" sqref="D15"/>
    </sheetView>
  </sheetViews>
  <sheetFormatPr baseColWidth="10" defaultRowHeight="15" x14ac:dyDescent="0.25"/>
  <cols>
    <col min="4" max="4" width="34.42578125" customWidth="1"/>
    <col min="5" max="5" width="18.28515625" customWidth="1"/>
    <col min="6" max="6" width="50.5703125" customWidth="1"/>
    <col min="7" max="7" width="20.5703125" customWidth="1"/>
    <col min="9" max="9" width="16.140625" customWidth="1"/>
    <col min="11" max="11" width="12.5703125" bestFit="1" customWidth="1"/>
    <col min="14" max="14" width="23.85546875" customWidth="1"/>
    <col min="15" max="15" width="14.140625" customWidth="1"/>
    <col min="17" max="17" width="29" customWidth="1"/>
    <col min="18" max="18" width="15.42578125" customWidth="1"/>
    <col min="22" max="22" width="18.140625" customWidth="1"/>
    <col min="23" max="23" width="23.5703125" customWidth="1"/>
    <col min="24" max="24" width="14.140625" customWidth="1"/>
    <col min="25" max="25" width="32.140625" customWidth="1"/>
    <col min="26" max="26" width="18.28515625" customWidth="1"/>
    <col min="27" max="27" width="19.28515625" customWidth="1"/>
    <col min="28" max="28" width="18.140625" customWidth="1"/>
    <col min="29" max="29" width="20.7109375" customWidth="1"/>
  </cols>
  <sheetData>
    <row r="1" spans="1:29" ht="24.75" thickTop="1" x14ac:dyDescent="0.25">
      <c r="A1" s="8" t="s">
        <v>0</v>
      </c>
      <c r="B1" s="8" t="s">
        <v>661</v>
      </c>
      <c r="C1" s="8" t="s">
        <v>1</v>
      </c>
      <c r="D1" s="8" t="s">
        <v>2</v>
      </c>
      <c r="E1" s="8" t="s">
        <v>3</v>
      </c>
      <c r="F1" s="8" t="s">
        <v>4</v>
      </c>
      <c r="G1" s="8" t="s">
        <v>5</v>
      </c>
      <c r="H1" s="8" t="s">
        <v>6</v>
      </c>
      <c r="I1" s="8" t="s">
        <v>7</v>
      </c>
      <c r="J1" s="8" t="s">
        <v>8</v>
      </c>
      <c r="K1" s="8" t="s">
        <v>9</v>
      </c>
      <c r="L1" s="8" t="s">
        <v>10</v>
      </c>
      <c r="M1" s="8" t="s">
        <v>11</v>
      </c>
      <c r="N1" s="8" t="s">
        <v>12</v>
      </c>
      <c r="O1" s="8" t="s">
        <v>15</v>
      </c>
      <c r="P1" s="8" t="s">
        <v>16</v>
      </c>
      <c r="Q1" s="8" t="s">
        <v>17</v>
      </c>
      <c r="R1" s="8" t="s">
        <v>18</v>
      </c>
      <c r="S1" s="8" t="s">
        <v>19</v>
      </c>
      <c r="T1" s="8" t="s">
        <v>20</v>
      </c>
      <c r="U1" s="8" t="s">
        <v>21</v>
      </c>
      <c r="V1" s="8" t="s">
        <v>22</v>
      </c>
      <c r="W1" s="8" t="s">
        <v>23</v>
      </c>
      <c r="X1" s="8" t="s">
        <v>24</v>
      </c>
      <c r="Y1" s="8" t="s">
        <v>25</v>
      </c>
      <c r="Z1" s="25" t="s">
        <v>26</v>
      </c>
      <c r="AA1" s="26" t="s">
        <v>27</v>
      </c>
      <c r="AB1" s="25" t="s">
        <v>26</v>
      </c>
      <c r="AC1" s="26" t="s">
        <v>27</v>
      </c>
    </row>
    <row r="2" spans="1:29" ht="60" x14ac:dyDescent="0.25">
      <c r="A2" s="7">
        <v>1</v>
      </c>
      <c r="B2" s="86" t="s">
        <v>793</v>
      </c>
      <c r="C2" s="6">
        <v>43116</v>
      </c>
      <c r="D2" s="48" t="s">
        <v>56</v>
      </c>
      <c r="E2" s="27">
        <v>1050191</v>
      </c>
      <c r="F2" s="17" t="s">
        <v>57</v>
      </c>
      <c r="G2" s="6" t="s">
        <v>58</v>
      </c>
      <c r="H2" s="6" t="s">
        <v>58</v>
      </c>
      <c r="I2" s="18">
        <v>2970000</v>
      </c>
      <c r="J2" s="18">
        <f>I2+T2</f>
        <v>2970000</v>
      </c>
      <c r="K2" s="19">
        <v>270000</v>
      </c>
      <c r="L2" s="22">
        <v>5618</v>
      </c>
      <c r="M2" s="22">
        <v>14318</v>
      </c>
      <c r="N2" s="22" t="s">
        <v>59</v>
      </c>
      <c r="O2" s="23">
        <v>43116</v>
      </c>
      <c r="P2" s="23">
        <v>43449</v>
      </c>
      <c r="Q2" s="9" t="s">
        <v>60</v>
      </c>
      <c r="R2" s="22" t="s">
        <v>61</v>
      </c>
      <c r="S2" s="21"/>
      <c r="T2" s="21"/>
      <c r="U2" s="21"/>
      <c r="V2" s="24" t="s">
        <v>35</v>
      </c>
      <c r="W2" s="22" t="s">
        <v>90</v>
      </c>
      <c r="X2" s="21"/>
      <c r="Y2" s="28" t="s">
        <v>89</v>
      </c>
      <c r="Z2" s="23">
        <v>43116</v>
      </c>
      <c r="AA2" s="21"/>
      <c r="AB2" s="21"/>
      <c r="AC2" s="21"/>
    </row>
    <row r="3" spans="1:29" ht="60" x14ac:dyDescent="0.25">
      <c r="A3" s="7">
        <v>2</v>
      </c>
      <c r="B3" s="86" t="s">
        <v>718</v>
      </c>
      <c r="C3" s="6">
        <v>43116</v>
      </c>
      <c r="D3" s="6" t="s">
        <v>69</v>
      </c>
      <c r="E3" s="16">
        <v>5625623</v>
      </c>
      <c r="F3" s="17" t="s">
        <v>505</v>
      </c>
      <c r="G3" s="6" t="s">
        <v>58</v>
      </c>
      <c r="H3" s="18" t="s">
        <v>58</v>
      </c>
      <c r="I3" s="18">
        <v>4125000</v>
      </c>
      <c r="J3" s="18">
        <f t="shared" ref="J3:J15" si="0">I3+T3</f>
        <v>4125000</v>
      </c>
      <c r="K3" s="19">
        <v>375000</v>
      </c>
      <c r="L3" s="22">
        <v>5618</v>
      </c>
      <c r="M3" s="22">
        <v>14718</v>
      </c>
      <c r="N3" s="22" t="s">
        <v>59</v>
      </c>
      <c r="O3" s="23">
        <v>43116</v>
      </c>
      <c r="P3" s="23">
        <v>43449</v>
      </c>
      <c r="Q3" s="9" t="s">
        <v>91</v>
      </c>
      <c r="R3" s="22" t="s">
        <v>87</v>
      </c>
      <c r="S3" s="21"/>
      <c r="T3" s="21"/>
      <c r="U3" s="21"/>
      <c r="V3" s="24" t="s">
        <v>35</v>
      </c>
      <c r="W3" s="22" t="s">
        <v>92</v>
      </c>
      <c r="X3" s="21"/>
      <c r="Y3" s="28" t="s">
        <v>88</v>
      </c>
      <c r="Z3" s="23">
        <v>43116</v>
      </c>
      <c r="AA3" s="21"/>
      <c r="AB3" s="21"/>
      <c r="AC3" s="21"/>
    </row>
    <row r="4" spans="1:29" ht="84" x14ac:dyDescent="0.25">
      <c r="A4" s="7">
        <v>3</v>
      </c>
      <c r="B4" s="86" t="s">
        <v>794</v>
      </c>
      <c r="C4" s="6">
        <v>43122</v>
      </c>
      <c r="D4" s="6" t="s">
        <v>140</v>
      </c>
      <c r="E4" s="16">
        <v>1098436613</v>
      </c>
      <c r="F4" s="17" t="s">
        <v>453</v>
      </c>
      <c r="G4" s="6" t="s">
        <v>454</v>
      </c>
      <c r="H4" s="6" t="s">
        <v>454</v>
      </c>
      <c r="I4" s="18">
        <v>1700000</v>
      </c>
      <c r="J4" s="18">
        <f t="shared" si="0"/>
        <v>1700000</v>
      </c>
      <c r="K4" s="19">
        <v>170000</v>
      </c>
      <c r="L4" s="22">
        <v>6718</v>
      </c>
      <c r="M4" s="22">
        <v>18318</v>
      </c>
      <c r="N4" s="22" t="s">
        <v>59</v>
      </c>
      <c r="O4" s="23">
        <v>43122</v>
      </c>
      <c r="P4" s="23">
        <v>43425</v>
      </c>
      <c r="Q4" s="48" t="s">
        <v>91</v>
      </c>
      <c r="R4" s="22" t="s">
        <v>87</v>
      </c>
      <c r="S4" s="21"/>
      <c r="T4" s="21"/>
      <c r="U4" s="21"/>
      <c r="V4" s="24" t="s">
        <v>35</v>
      </c>
      <c r="W4" s="22" t="s">
        <v>431</v>
      </c>
      <c r="X4" s="21"/>
      <c r="Y4" s="28"/>
      <c r="Z4" s="23"/>
      <c r="AA4" s="21"/>
      <c r="AB4" s="21"/>
      <c r="AC4" s="21"/>
    </row>
    <row r="5" spans="1:29" ht="60" x14ac:dyDescent="0.25">
      <c r="A5" s="7">
        <v>4</v>
      </c>
      <c r="B5" s="86" t="s">
        <v>795</v>
      </c>
      <c r="C5" s="6">
        <v>43125</v>
      </c>
      <c r="D5" s="6" t="s">
        <v>218</v>
      </c>
      <c r="E5" s="16">
        <v>4206960</v>
      </c>
      <c r="F5" s="17" t="s">
        <v>451</v>
      </c>
      <c r="G5" s="6" t="s">
        <v>58</v>
      </c>
      <c r="H5" s="6" t="s">
        <v>58</v>
      </c>
      <c r="I5" s="18">
        <v>7260000</v>
      </c>
      <c r="J5" s="18">
        <f t="shared" si="0"/>
        <v>7260000</v>
      </c>
      <c r="K5" s="19">
        <v>660000</v>
      </c>
      <c r="L5" s="22">
        <v>20418</v>
      </c>
      <c r="M5" s="22">
        <v>25018</v>
      </c>
      <c r="N5" s="22" t="s">
        <v>452</v>
      </c>
      <c r="O5" s="23">
        <v>43125</v>
      </c>
      <c r="P5" s="23">
        <v>43458</v>
      </c>
      <c r="Q5" s="9" t="s">
        <v>60</v>
      </c>
      <c r="R5" s="22" t="s">
        <v>61</v>
      </c>
      <c r="S5" s="21"/>
      <c r="T5" s="21"/>
      <c r="U5" s="21"/>
      <c r="V5" s="24" t="s">
        <v>35</v>
      </c>
      <c r="W5" s="22" t="s">
        <v>432</v>
      </c>
      <c r="X5" s="21"/>
      <c r="Y5" s="28"/>
      <c r="Z5" s="23">
        <v>43125</v>
      </c>
      <c r="AA5" s="21"/>
      <c r="AB5" s="21"/>
      <c r="AC5" s="21"/>
    </row>
    <row r="6" spans="1:29" ht="40.5" x14ac:dyDescent="0.25">
      <c r="A6" s="7">
        <v>5</v>
      </c>
      <c r="B6" s="86" t="s">
        <v>1167</v>
      </c>
      <c r="C6" s="6">
        <v>43313</v>
      </c>
      <c r="D6" s="6" t="s">
        <v>1168</v>
      </c>
      <c r="E6" s="16">
        <v>28411706</v>
      </c>
      <c r="F6" s="17" t="s">
        <v>1169</v>
      </c>
      <c r="G6" s="6" t="s">
        <v>1170</v>
      </c>
      <c r="H6" s="6" t="s">
        <v>1170</v>
      </c>
      <c r="I6" s="18">
        <v>2283600</v>
      </c>
      <c r="J6" s="18">
        <f t="shared" si="0"/>
        <v>2283600</v>
      </c>
      <c r="K6" s="19">
        <v>570900</v>
      </c>
      <c r="L6" s="22">
        <v>56618</v>
      </c>
      <c r="M6" s="22">
        <v>92818</v>
      </c>
      <c r="N6" s="22" t="s">
        <v>452</v>
      </c>
      <c r="O6" s="23">
        <v>43313</v>
      </c>
      <c r="P6" s="23">
        <v>43434</v>
      </c>
      <c r="Q6" s="9" t="s">
        <v>881</v>
      </c>
      <c r="R6" s="22" t="s">
        <v>882</v>
      </c>
      <c r="S6" s="21"/>
      <c r="T6" s="21"/>
      <c r="U6" s="21"/>
      <c r="V6" s="24" t="s">
        <v>35</v>
      </c>
      <c r="W6" s="22" t="s">
        <v>1176</v>
      </c>
      <c r="X6" s="21"/>
      <c r="Y6" s="28"/>
      <c r="Z6" s="23">
        <v>43313</v>
      </c>
      <c r="AA6" s="21"/>
      <c r="AB6" s="21"/>
      <c r="AC6" s="21"/>
    </row>
    <row r="7" spans="1:29" ht="48" x14ac:dyDescent="0.25">
      <c r="A7" s="7">
        <v>6</v>
      </c>
      <c r="B7" s="86" t="s">
        <v>1171</v>
      </c>
      <c r="C7" s="6">
        <v>43313</v>
      </c>
      <c r="D7" s="6" t="s">
        <v>1172</v>
      </c>
      <c r="E7" s="16">
        <v>1068298</v>
      </c>
      <c r="F7" s="17" t="s">
        <v>1173</v>
      </c>
      <c r="G7" s="6" t="s">
        <v>1170</v>
      </c>
      <c r="H7" s="6" t="s">
        <v>1170</v>
      </c>
      <c r="I7" s="18">
        <v>2059864</v>
      </c>
      <c r="J7" s="18">
        <f t="shared" si="0"/>
        <v>2059864</v>
      </c>
      <c r="K7" s="19">
        <v>514966</v>
      </c>
      <c r="L7" s="22">
        <v>57618</v>
      </c>
      <c r="M7" s="22">
        <v>92518</v>
      </c>
      <c r="N7" s="22" t="s">
        <v>1174</v>
      </c>
      <c r="O7" s="23">
        <v>43313</v>
      </c>
      <c r="P7" s="23">
        <v>43434</v>
      </c>
      <c r="Q7" s="48" t="s">
        <v>60</v>
      </c>
      <c r="R7" s="22" t="s">
        <v>61</v>
      </c>
      <c r="S7" s="21"/>
      <c r="T7" s="21"/>
      <c r="U7" s="21"/>
      <c r="V7" s="24" t="s">
        <v>35</v>
      </c>
      <c r="W7" s="22" t="s">
        <v>1177</v>
      </c>
      <c r="X7" s="21"/>
      <c r="Y7" s="28"/>
      <c r="Z7" s="23">
        <v>43313</v>
      </c>
      <c r="AA7" s="21"/>
      <c r="AB7" s="21"/>
      <c r="AC7" s="21"/>
    </row>
    <row r="8" spans="1:29" ht="52.5" x14ac:dyDescent="0.25">
      <c r="A8" s="7">
        <v>7</v>
      </c>
      <c r="B8" s="86" t="s">
        <v>1179</v>
      </c>
      <c r="C8" s="6">
        <v>43313</v>
      </c>
      <c r="D8" s="6" t="s">
        <v>1178</v>
      </c>
      <c r="E8" s="16">
        <v>1103470672</v>
      </c>
      <c r="F8" s="17" t="s">
        <v>1187</v>
      </c>
      <c r="G8" s="6" t="s">
        <v>1170</v>
      </c>
      <c r="H8" s="6" t="s">
        <v>1170</v>
      </c>
      <c r="I8" s="18">
        <v>1868400</v>
      </c>
      <c r="J8" s="18">
        <f t="shared" si="0"/>
        <v>1868400</v>
      </c>
      <c r="K8" s="19">
        <v>467100</v>
      </c>
      <c r="L8" s="22">
        <v>56518</v>
      </c>
      <c r="M8" s="22">
        <v>93018</v>
      </c>
      <c r="N8" s="22" t="s">
        <v>1174</v>
      </c>
      <c r="O8" s="23">
        <v>43313</v>
      </c>
      <c r="P8" s="23">
        <v>43434</v>
      </c>
      <c r="Q8" s="48" t="s">
        <v>881</v>
      </c>
      <c r="R8" s="22" t="s">
        <v>882</v>
      </c>
      <c r="S8" s="21"/>
      <c r="T8" s="21"/>
      <c r="U8" s="21"/>
      <c r="V8" s="24" t="s">
        <v>1175</v>
      </c>
      <c r="W8" s="22" t="s">
        <v>1180</v>
      </c>
      <c r="X8" s="21"/>
      <c r="Y8" s="28"/>
      <c r="Z8" s="23">
        <v>43313</v>
      </c>
      <c r="AA8" s="21"/>
      <c r="AB8" s="21"/>
      <c r="AC8" s="21"/>
    </row>
    <row r="9" spans="1:29" ht="49.5" x14ac:dyDescent="0.25">
      <c r="A9" s="7">
        <v>8</v>
      </c>
      <c r="B9" s="86" t="s">
        <v>1182</v>
      </c>
      <c r="C9" s="6">
        <v>43313</v>
      </c>
      <c r="D9" s="6" t="s">
        <v>1181</v>
      </c>
      <c r="E9" s="16">
        <v>37941741</v>
      </c>
      <c r="F9" s="17" t="s">
        <v>1186</v>
      </c>
      <c r="G9" s="6" t="s">
        <v>1170</v>
      </c>
      <c r="H9" s="6" t="s">
        <v>1170</v>
      </c>
      <c r="I9" s="18">
        <v>2715820</v>
      </c>
      <c r="J9" s="18">
        <f t="shared" si="0"/>
        <v>2715820</v>
      </c>
      <c r="K9" s="19">
        <v>678955</v>
      </c>
      <c r="L9" s="22">
        <v>57918</v>
      </c>
      <c r="M9" s="22">
        <v>92718</v>
      </c>
      <c r="N9" s="22" t="s">
        <v>1174</v>
      </c>
      <c r="O9" s="23">
        <v>43313</v>
      </c>
      <c r="P9" s="23">
        <v>43434</v>
      </c>
      <c r="Q9" s="48" t="s">
        <v>881</v>
      </c>
      <c r="R9" s="22" t="s">
        <v>882</v>
      </c>
      <c r="S9" s="21"/>
      <c r="T9" s="21"/>
      <c r="U9" s="21"/>
      <c r="V9" s="24" t="s">
        <v>1175</v>
      </c>
      <c r="W9" s="22" t="s">
        <v>1183</v>
      </c>
      <c r="X9" s="21"/>
      <c r="Y9" s="28"/>
      <c r="Z9" s="23">
        <v>43313</v>
      </c>
      <c r="AA9" s="21"/>
      <c r="AB9" s="21"/>
      <c r="AC9" s="21"/>
    </row>
    <row r="10" spans="1:29" ht="48" x14ac:dyDescent="0.25">
      <c r="A10" s="7">
        <v>9</v>
      </c>
      <c r="B10" s="86" t="s">
        <v>1184</v>
      </c>
      <c r="C10" s="6">
        <v>43313</v>
      </c>
      <c r="D10" s="6" t="s">
        <v>1185</v>
      </c>
      <c r="E10" s="16">
        <v>13640749</v>
      </c>
      <c r="F10" s="17" t="s">
        <v>1188</v>
      </c>
      <c r="G10" s="6" t="s">
        <v>1170</v>
      </c>
      <c r="H10" s="6" t="s">
        <v>1170</v>
      </c>
      <c r="I10" s="18">
        <v>2200000</v>
      </c>
      <c r="J10" s="18">
        <f t="shared" si="0"/>
        <v>2200000</v>
      </c>
      <c r="K10" s="19">
        <v>550000</v>
      </c>
      <c r="L10" s="22">
        <v>57818</v>
      </c>
      <c r="M10" s="22">
        <v>93218</v>
      </c>
      <c r="N10" s="22" t="s">
        <v>1174</v>
      </c>
      <c r="O10" s="23">
        <v>43313</v>
      </c>
      <c r="P10" s="23">
        <v>43434</v>
      </c>
      <c r="Q10" s="48" t="s">
        <v>881</v>
      </c>
      <c r="R10" s="22" t="s">
        <v>882</v>
      </c>
      <c r="S10" s="21"/>
      <c r="T10" s="21"/>
      <c r="U10" s="21"/>
      <c r="V10" s="24" t="s">
        <v>35</v>
      </c>
      <c r="W10" s="22" t="s">
        <v>1206</v>
      </c>
      <c r="X10" s="21"/>
      <c r="Y10" s="28"/>
      <c r="Z10" s="23">
        <v>43313</v>
      </c>
      <c r="AA10" s="21"/>
      <c r="AB10" s="21"/>
      <c r="AC10" s="21"/>
    </row>
    <row r="11" spans="1:29" ht="48" x14ac:dyDescent="0.25">
      <c r="A11" s="7">
        <v>10</v>
      </c>
      <c r="B11" s="86" t="s">
        <v>1189</v>
      </c>
      <c r="C11" s="6">
        <v>43313</v>
      </c>
      <c r="D11" s="6" t="s">
        <v>1190</v>
      </c>
      <c r="E11" s="16">
        <v>35333938</v>
      </c>
      <c r="F11" s="17" t="s">
        <v>1191</v>
      </c>
      <c r="G11" s="6" t="s">
        <v>1170</v>
      </c>
      <c r="H11" s="6" t="s">
        <v>1170</v>
      </c>
      <c r="I11" s="18">
        <v>4348600</v>
      </c>
      <c r="J11" s="18">
        <f t="shared" si="0"/>
        <v>4348600</v>
      </c>
      <c r="K11" s="19">
        <v>1087150</v>
      </c>
      <c r="L11" s="22">
        <v>58918</v>
      </c>
      <c r="M11" s="22">
        <v>92918</v>
      </c>
      <c r="N11" s="22" t="s">
        <v>1174</v>
      </c>
      <c r="O11" s="23">
        <v>43313</v>
      </c>
      <c r="P11" s="23">
        <v>43434</v>
      </c>
      <c r="Q11" s="48" t="s">
        <v>1192</v>
      </c>
      <c r="R11" s="22" t="s">
        <v>1193</v>
      </c>
      <c r="S11" s="21"/>
      <c r="T11" s="21"/>
      <c r="U11" s="21"/>
      <c r="V11" s="24" t="s">
        <v>35</v>
      </c>
      <c r="W11" s="22" t="s">
        <v>1207</v>
      </c>
      <c r="X11" s="21"/>
      <c r="Y11" s="28"/>
      <c r="Z11" s="23">
        <v>43313</v>
      </c>
      <c r="AA11" s="21"/>
      <c r="AB11" s="21"/>
      <c r="AC11" s="21"/>
    </row>
    <row r="12" spans="1:29" ht="48" x14ac:dyDescent="0.25">
      <c r="A12" s="7">
        <v>11</v>
      </c>
      <c r="B12" s="86" t="s">
        <v>1194</v>
      </c>
      <c r="C12" s="6">
        <v>43313</v>
      </c>
      <c r="D12" s="6" t="s">
        <v>1195</v>
      </c>
      <c r="E12" s="16">
        <v>4113082</v>
      </c>
      <c r="F12" s="17" t="s">
        <v>1198</v>
      </c>
      <c r="G12" s="6" t="s">
        <v>1170</v>
      </c>
      <c r="H12" s="6" t="s">
        <v>1170</v>
      </c>
      <c r="I12" s="18">
        <v>4950540</v>
      </c>
      <c r="J12" s="18">
        <f t="shared" si="0"/>
        <v>4950540</v>
      </c>
      <c r="K12" s="19">
        <v>1237635</v>
      </c>
      <c r="L12" s="22">
        <v>57518</v>
      </c>
      <c r="M12" s="22">
        <v>92618</v>
      </c>
      <c r="N12" s="22" t="s">
        <v>1174</v>
      </c>
      <c r="O12" s="23">
        <v>43313</v>
      </c>
      <c r="P12" s="23">
        <v>43434</v>
      </c>
      <c r="Q12" s="48" t="s">
        <v>60</v>
      </c>
      <c r="R12" s="22" t="s">
        <v>61</v>
      </c>
      <c r="S12" s="21"/>
      <c r="T12" s="21"/>
      <c r="U12" s="21"/>
      <c r="V12" s="24" t="s">
        <v>35</v>
      </c>
      <c r="W12" s="22" t="s">
        <v>1208</v>
      </c>
      <c r="X12" s="21"/>
      <c r="Y12" s="28"/>
      <c r="Z12" s="23">
        <v>43313</v>
      </c>
      <c r="AA12" s="21"/>
      <c r="AB12" s="21"/>
      <c r="AC12" s="21"/>
    </row>
    <row r="13" spans="1:29" ht="48" x14ac:dyDescent="0.25">
      <c r="A13" s="7">
        <v>12</v>
      </c>
      <c r="B13" s="86" t="s">
        <v>1196</v>
      </c>
      <c r="C13" s="6">
        <v>43313</v>
      </c>
      <c r="D13" s="6" t="s">
        <v>213</v>
      </c>
      <c r="E13" s="16">
        <v>1116020436</v>
      </c>
      <c r="F13" s="17" t="s">
        <v>1197</v>
      </c>
      <c r="G13" s="6" t="s">
        <v>1170</v>
      </c>
      <c r="H13" s="6" t="s">
        <v>1170</v>
      </c>
      <c r="I13" s="18">
        <v>1650176</v>
      </c>
      <c r="J13" s="18">
        <f t="shared" si="0"/>
        <v>1650176</v>
      </c>
      <c r="K13" s="19">
        <v>412544</v>
      </c>
      <c r="L13" s="22">
        <v>57418</v>
      </c>
      <c r="M13" s="22">
        <v>93318</v>
      </c>
      <c r="N13" s="22" t="s">
        <v>1174</v>
      </c>
      <c r="O13" s="23">
        <v>43313</v>
      </c>
      <c r="P13" s="23">
        <v>43434</v>
      </c>
      <c r="Q13" s="48" t="s">
        <v>60</v>
      </c>
      <c r="R13" s="22" t="s">
        <v>61</v>
      </c>
      <c r="S13" s="21"/>
      <c r="T13" s="21"/>
      <c r="U13" s="21"/>
      <c r="V13" s="24" t="s">
        <v>35</v>
      </c>
      <c r="W13" s="22" t="s">
        <v>1209</v>
      </c>
      <c r="X13" s="21"/>
      <c r="Y13" s="28"/>
      <c r="Z13" s="23">
        <v>43313</v>
      </c>
      <c r="AA13" s="21"/>
      <c r="AB13" s="21"/>
      <c r="AC13" s="21"/>
    </row>
    <row r="14" spans="1:29" ht="48" x14ac:dyDescent="0.25">
      <c r="A14" s="7">
        <v>13</v>
      </c>
      <c r="B14" s="86" t="s">
        <v>1199</v>
      </c>
      <c r="C14" s="6">
        <v>43313</v>
      </c>
      <c r="D14" s="6" t="s">
        <v>1200</v>
      </c>
      <c r="E14" s="16">
        <v>1052399987</v>
      </c>
      <c r="F14" s="17" t="s">
        <v>1201</v>
      </c>
      <c r="G14" s="6" t="s">
        <v>1170</v>
      </c>
      <c r="H14" s="6" t="s">
        <v>1170</v>
      </c>
      <c r="I14" s="18">
        <v>2059864</v>
      </c>
      <c r="J14" s="18">
        <f t="shared" si="0"/>
        <v>2059864</v>
      </c>
      <c r="K14" s="19">
        <v>514966</v>
      </c>
      <c r="L14" s="22">
        <v>57718</v>
      </c>
      <c r="M14" s="22">
        <v>93518</v>
      </c>
      <c r="N14" s="22" t="s">
        <v>1174</v>
      </c>
      <c r="O14" s="23">
        <v>43313</v>
      </c>
      <c r="P14" s="23">
        <v>43434</v>
      </c>
      <c r="Q14" s="48" t="s">
        <v>91</v>
      </c>
      <c r="R14" s="22" t="s">
        <v>87</v>
      </c>
      <c r="S14" s="21"/>
      <c r="T14" s="21"/>
      <c r="U14" s="21"/>
      <c r="V14" s="24" t="s">
        <v>35</v>
      </c>
      <c r="W14" s="22" t="s">
        <v>1210</v>
      </c>
      <c r="X14" s="21"/>
      <c r="Y14" s="28"/>
      <c r="Z14" s="23">
        <v>43313</v>
      </c>
      <c r="AA14" s="21"/>
      <c r="AB14" s="21"/>
      <c r="AC14" s="21"/>
    </row>
    <row r="15" spans="1:29" ht="36" x14ac:dyDescent="0.25">
      <c r="A15" s="7">
        <v>14</v>
      </c>
      <c r="B15" s="86" t="s">
        <v>1202</v>
      </c>
      <c r="C15" s="6">
        <v>43313</v>
      </c>
      <c r="D15" s="6" t="s">
        <v>1203</v>
      </c>
      <c r="E15" s="16">
        <v>40937549</v>
      </c>
      <c r="F15" s="17" t="s">
        <v>1204</v>
      </c>
      <c r="G15" s="6" t="s">
        <v>1205</v>
      </c>
      <c r="H15" s="6" t="s">
        <v>1205</v>
      </c>
      <c r="I15" s="18">
        <v>1667547</v>
      </c>
      <c r="J15" s="18">
        <f t="shared" si="0"/>
        <v>1667547</v>
      </c>
      <c r="K15" s="19">
        <v>794070</v>
      </c>
      <c r="L15" s="22">
        <v>58318</v>
      </c>
      <c r="M15" s="22">
        <v>93118</v>
      </c>
      <c r="N15" s="22" t="s">
        <v>1174</v>
      </c>
      <c r="O15" s="23">
        <v>43313</v>
      </c>
      <c r="P15" s="23">
        <v>43376</v>
      </c>
      <c r="Q15" s="48" t="s">
        <v>112</v>
      </c>
      <c r="R15" s="22" t="s">
        <v>107</v>
      </c>
      <c r="S15" s="21"/>
      <c r="T15" s="21"/>
      <c r="U15" s="21"/>
      <c r="V15" s="24" t="s">
        <v>35</v>
      </c>
      <c r="W15" s="22" t="s">
        <v>1211</v>
      </c>
      <c r="X15" s="21"/>
      <c r="Y15" s="28"/>
      <c r="Z15" s="23">
        <v>43313</v>
      </c>
      <c r="AA15" s="21"/>
      <c r="AB15" s="21"/>
      <c r="AC15" s="21"/>
    </row>
    <row r="16" spans="1:29" x14ac:dyDescent="0.25">
      <c r="A16" s="7"/>
      <c r="B16" s="86"/>
      <c r="C16" s="6"/>
      <c r="D16" s="6"/>
      <c r="E16" s="16"/>
      <c r="F16" s="17"/>
      <c r="G16" s="6"/>
      <c r="H16" s="6"/>
      <c r="I16" s="18"/>
      <c r="J16" s="18"/>
      <c r="K16" s="19"/>
      <c r="L16" s="22"/>
      <c r="M16" s="20"/>
      <c r="N16" s="22"/>
      <c r="O16" s="23"/>
      <c r="P16" s="23"/>
      <c r="Q16" s="48"/>
      <c r="R16" s="22"/>
      <c r="S16" s="21"/>
      <c r="T16" s="21"/>
      <c r="U16" s="21"/>
      <c r="V16" s="24"/>
      <c r="W16" s="22"/>
      <c r="X16" s="21"/>
      <c r="Y16" s="28"/>
      <c r="Z16" s="23"/>
      <c r="AA16" s="21"/>
      <c r="AB16" s="21"/>
      <c r="AC16" s="21"/>
    </row>
    <row r="17" spans="1:29" x14ac:dyDescent="0.25">
      <c r="A17" s="7"/>
      <c r="B17" s="86"/>
      <c r="C17" s="6"/>
      <c r="D17" s="6"/>
      <c r="E17" s="16"/>
      <c r="F17" s="17"/>
      <c r="G17" s="6"/>
      <c r="H17" s="6"/>
      <c r="I17" s="18"/>
      <c r="J17" s="18"/>
      <c r="K17" s="19"/>
      <c r="L17" s="22"/>
      <c r="M17" s="20"/>
      <c r="N17" s="22"/>
      <c r="O17" s="23"/>
      <c r="P17" s="23"/>
      <c r="Q17" s="48"/>
      <c r="R17" s="22"/>
      <c r="S17" s="21"/>
      <c r="T17" s="21"/>
      <c r="U17" s="21"/>
      <c r="V17" s="24"/>
      <c r="W17" s="22"/>
      <c r="X17" s="21"/>
      <c r="Y17" s="28"/>
      <c r="Z17" s="23"/>
      <c r="AA17" s="21"/>
      <c r="AB17" s="21"/>
      <c r="AC17" s="21"/>
    </row>
    <row r="18" spans="1:29" x14ac:dyDescent="0.25">
      <c r="A18" s="7"/>
      <c r="B18" s="86"/>
      <c r="C18" s="6"/>
      <c r="D18" s="6"/>
      <c r="E18" s="16"/>
      <c r="F18" s="17"/>
      <c r="G18" s="6"/>
      <c r="H18" s="6"/>
      <c r="I18" s="18"/>
      <c r="J18" s="18"/>
      <c r="K18" s="19"/>
      <c r="L18" s="22"/>
      <c r="M18" s="20"/>
      <c r="N18" s="22"/>
      <c r="O18" s="23"/>
      <c r="P18" s="23"/>
      <c r="Q18" s="48"/>
      <c r="R18" s="22"/>
      <c r="S18" s="21"/>
      <c r="T18" s="21"/>
      <c r="U18" s="21"/>
      <c r="V18" s="24"/>
      <c r="W18" s="22"/>
      <c r="X18" s="21"/>
      <c r="Y18" s="28"/>
      <c r="Z18" s="23"/>
      <c r="AA18" s="21"/>
      <c r="AB18" s="21"/>
      <c r="AC18" s="21"/>
    </row>
  </sheetData>
  <autoFilter ref="A1:AC15"/>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CPS GBN</vt:lpstr>
      <vt:lpstr>CCOM GBN</vt:lpstr>
      <vt:lpstr>CCOM FONAM</vt:lpstr>
      <vt:lpstr>CMAN GBN</vt:lpstr>
      <vt:lpstr>CMAN FONAM</vt:lpstr>
      <vt:lpstr>CSUMS GBN</vt:lpstr>
      <vt:lpstr>CSUMS FONAM</vt:lpstr>
      <vt:lpstr>CSUM FONAM</vt:lpstr>
      <vt:lpstr>ARRENDAMIENTO</vt:lpstr>
      <vt:lpstr>ORDEN DE COMPRA NACIÓN</vt:lpstr>
      <vt:lpstr>CONTRATO INTERADMINISTRATIVO</vt:lpstr>
      <vt:lpstr>'CPS GBN'!_Hlk490556767</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Cecilia Soto de Gonzalez</dc:creator>
  <cp:lastModifiedBy>CARLOS ALBERTO ATUESTA PARDO</cp:lastModifiedBy>
  <dcterms:created xsi:type="dcterms:W3CDTF">2018-01-09T13:43:35Z</dcterms:created>
  <dcterms:modified xsi:type="dcterms:W3CDTF">2018-09-03T13:39:27Z</dcterms:modified>
</cp:coreProperties>
</file>