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Raymon.sales\Desktop\SEGUIMIENTO PMI CGR 31-12-2018\"/>
    </mc:Choice>
  </mc:AlternateContent>
  <bookViews>
    <workbookView xWindow="0" yWindow="0" windowWidth="28800" windowHeight="12435"/>
  </bookViews>
  <sheets>
    <sheet name="F14.1  PLANES DE MEJORAMIENT..." sheetId="1" r:id="rId1"/>
  </sheets>
  <definedNames>
    <definedName name="_xlnm._FilterDatabase" localSheetId="0" hidden="1">'F14.1  PLANES DE MEJORAMIENT...'!$A$10:$IW$47</definedName>
  </definedNames>
  <calcPr calcId="152511"/>
</workbook>
</file>

<file path=xl/calcChain.xml><?xml version="1.0" encoding="utf-8"?>
<calcChain xmlns="http://schemas.openxmlformats.org/spreadsheetml/2006/main">
  <c r="N32" i="1" l="1"/>
  <c r="N12" i="1"/>
  <c r="N13" i="1"/>
  <c r="N14" i="1"/>
  <c r="N15" i="1"/>
  <c r="N16" i="1"/>
  <c r="N17" i="1"/>
  <c r="N18" i="1"/>
  <c r="N19" i="1"/>
  <c r="N20" i="1"/>
  <c r="N21" i="1"/>
  <c r="N22" i="1"/>
  <c r="N23" i="1"/>
  <c r="N24" i="1"/>
  <c r="N25" i="1"/>
  <c r="N26" i="1"/>
  <c r="N27" i="1"/>
  <c r="N28" i="1"/>
  <c r="N29" i="1"/>
  <c r="N30" i="1"/>
  <c r="N31" i="1"/>
  <c r="N33" i="1"/>
  <c r="N34" i="1"/>
  <c r="N35" i="1"/>
  <c r="N36" i="1"/>
  <c r="N37" i="1"/>
  <c r="N38" i="1"/>
  <c r="N39" i="1"/>
  <c r="N40" i="1"/>
  <c r="N41" i="1"/>
  <c r="N42" i="1"/>
  <c r="N43" i="1"/>
  <c r="N44" i="1"/>
  <c r="N45" i="1"/>
  <c r="N46" i="1"/>
  <c r="N47" i="1"/>
  <c r="N11" i="1" l="1"/>
  <c r="H6" i="1" l="1"/>
</calcChain>
</file>

<file path=xl/comments1.xml><?xml version="1.0" encoding="utf-8"?>
<comments xmlns="http://schemas.openxmlformats.org/spreadsheetml/2006/main">
  <authors>
    <author>GLADYS ESPITIA PENA</author>
  </authors>
  <commentList>
    <comment ref="J34" authorId="0" shapeId="0">
      <text>
        <r>
          <rPr>
            <b/>
            <sz val="9"/>
            <color indexed="81"/>
            <rFont val="Tahoma"/>
            <family val="2"/>
          </rPr>
          <t>GLADYS ESPITIA PENA:</t>
        </r>
        <r>
          <rPr>
            <sz val="9"/>
            <color indexed="81"/>
            <rFont val="Tahoma"/>
            <family val="2"/>
          </rPr>
          <t xml:space="preserve">
</t>
        </r>
        <r>
          <rPr>
            <sz val="12"/>
            <color indexed="81"/>
            <rFont val="Tahoma"/>
            <family val="2"/>
          </rPr>
          <t xml:space="preserve">Cambia la ACTIVIDADES / UNIDAD DE MEDIDA. Revisar por favor. </t>
        </r>
      </text>
    </comment>
    <comment ref="J36" authorId="0" shapeId="0">
      <text>
        <r>
          <rPr>
            <b/>
            <sz val="9"/>
            <color indexed="81"/>
            <rFont val="Tahoma"/>
            <family val="2"/>
          </rPr>
          <t>GLADYS ESPITIA PENA:</t>
        </r>
        <r>
          <rPr>
            <sz val="9"/>
            <color indexed="81"/>
            <rFont val="Tahoma"/>
            <family val="2"/>
          </rPr>
          <t xml:space="preserve">
</t>
        </r>
        <r>
          <rPr>
            <sz val="12"/>
            <color indexed="81"/>
            <rFont val="Tahoma"/>
            <family val="2"/>
          </rPr>
          <t xml:space="preserve">Por favor revisar esta acción, debido a que la misma no tiene eficacia.  
Revisar si a todos los contratos de vigencia futura se les debe incrementar. 
</t>
        </r>
      </text>
    </comment>
    <comment ref="J45" authorId="0" shapeId="0">
      <text>
        <r>
          <rPr>
            <b/>
            <sz val="9"/>
            <color indexed="81"/>
            <rFont val="Tahoma"/>
            <family val="2"/>
          </rPr>
          <t xml:space="preserve">GLADYS ESPITIA PENA:
Memorando a quién? 
SUPERVISORES
</t>
        </r>
      </text>
    </comment>
  </commentList>
</comments>
</file>

<file path=xl/sharedStrings.xml><?xml version="1.0" encoding="utf-8"?>
<sst xmlns="http://schemas.openxmlformats.org/spreadsheetml/2006/main" count="397" uniqueCount="262">
  <si>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</si>
  <si>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</si>
  <si>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</si>
  <si>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</si>
  <si>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</si>
  <si>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</si>
  <si>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</si>
  <si>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</si>
  <si>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</si>
  <si>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</si>
  <si>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</si>
  <si>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</si>
  <si>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</si>
  <si>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</si>
  <si>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</si>
  <si>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</si>
  <si>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</si>
  <si>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</si>
  <si>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</si>
  <si>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</si>
  <si>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</si>
  <si>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</si>
  <si>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</si>
  <si>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</si>
  <si>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</si>
  <si>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</si>
  <si>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</si>
  <si>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</si>
  <si>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</si>
  <si>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</si>
  <si>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</si>
  <si>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</si>
  <si>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</si>
  <si>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</si>
  <si>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</si>
  <si>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</si>
  <si>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</si>
  <si>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</si>
  <si>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</si>
  <si>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</si>
  <si>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</si>
  <si>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</si>
  <si>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</si>
  <si>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</si>
  <si>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</si>
  <si>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</si>
  <si>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</si>
  <si>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</si>
  <si>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</si>
  <si>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</si>
  <si>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</si>
  <si>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</si>
  <si>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</si>
  <si>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</si>
  <si>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</si>
  <si>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</si>
  <si>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</si>
  <si>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</si>
  <si>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</si>
  <si>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</si>
  <si>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</si>
  <si>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</si>
  <si>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2 AVANCE ó SEGUIMIENTO DEL PLAN DE MEJORAMIENTO</t>
  </si>
  <si>
    <t>RESPONSABLE</t>
  </si>
  <si>
    <t>Auditoria financiera PNNC vigencia 2017.</t>
  </si>
  <si>
    <t>2017H1</t>
  </si>
  <si>
    <t>2017H2</t>
  </si>
  <si>
    <t>2017H3</t>
  </si>
  <si>
    <t>2017H4</t>
  </si>
  <si>
    <t>2017H5</t>
  </si>
  <si>
    <t>2017H6</t>
  </si>
  <si>
    <t>2017H7D1</t>
  </si>
  <si>
    <t>2017H8D2</t>
  </si>
  <si>
    <t>2017H9D3</t>
  </si>
  <si>
    <t>2017H10D4</t>
  </si>
  <si>
    <t>2017H11</t>
  </si>
  <si>
    <t>2017H12D5OI1</t>
  </si>
  <si>
    <t>2017H13D6P1</t>
  </si>
  <si>
    <t>2017H14D7F1B1</t>
  </si>
  <si>
    <t>2017H15D8</t>
  </si>
  <si>
    <t>2017H16</t>
  </si>
  <si>
    <t>2017H17D9</t>
  </si>
  <si>
    <t>2017H18D10F2</t>
  </si>
  <si>
    <t>2017H19D11F3</t>
  </si>
  <si>
    <t>2017H20D12P2</t>
  </si>
  <si>
    <t>2017H21IP1</t>
  </si>
  <si>
    <t>2017H22D14F3</t>
  </si>
  <si>
    <t>2017H23D14</t>
  </si>
  <si>
    <t>2017H24OI2</t>
  </si>
  <si>
    <t>2017H25D15F5OI3</t>
  </si>
  <si>
    <t>Esta situación se presenta por ineficiencia en el control interno financiero relacionado con el disponible. Esta situación hace que el saldo revelado para el rubro efectivo en los estados financieros corte 31/12/201, presente sobreestimación en el NC por valor $ 69.442.849,57 y subestimación del saldo de bancos para DTCA por valor de $1.570.824,4, lo que afecta la opinión de los mismos.</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</si>
  <si>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</si>
  <si>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Depreciación Edificaciones y Vehículos: De la verificación de los registros relacionados con la depreciación de las edificaciones y de los vehículos de PNNC se estableció que aunque la política de es aplicar el método de línea recta, estos registros no evidencian una aplicación constante de la metodología - lo que infiere que la política contable no es adecuadamente aplicada desde las DT</t>
  </si>
  <si>
    <t>Deficiencia en el control interno relacionado el seguimiento de la aplicación de políticas contables de las propiedades, planta y equipo. Los registros contables que no atienden las políticas contables establecidas para la depreciación de los bienes generan una sobreestimación de la cuenta 1685 – Depreciaciones, en un valor de $ 1.283.135.816, por los registros no soportados DTCA y DTAO.</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</si>
  <si>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</si>
  <si>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</si>
  <si>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Ajuste de Ejercicios Anteriores: Se observó que existen ciertos registros que no atienden la dinámica de la cuenta del gasto, ni la de la correspondiente contrapartida. Cuando se constituye la depreciación, la contrapartida corresponde a la cuenta 312804 – Depreciación de propiedades, planta y equipo, por lo que no es entendible porqué se realiza el registro afectando un gasto.</t>
  </si>
  <si>
    <t>La deficiencia en el control interno financiero, permite el registro de partidas que no atienden los lineamientos del Régimen de Contabilidad Pública. Los registro inadecuados generan una sobreestimación de la cuenta 5815 – Ajuste de ejercicios anteriores.</t>
  </si>
  <si>
    <t>Notas a los Estados Financieros: Las notas a los Estados Financieros con corte a 31 de diciembre de 2017, para los rubros Propiedad, Planta y Equipo y Pasivos estimados, no se observa el cumplimiento total para todas las Direcciones Territoriales, de las instrucciones dadas en el Régimen de Contabilidad Pública.</t>
  </si>
  <si>
    <t>Esta situación se presenta porque deficiencias en el control interno relacionado con el procedimiento de preparación de los Estados Financieros. Esta situación genera restricciones a la información adicional de carácter específico que complementa los Estados Contables Básicos de PNNC, que es de utilidad para los terceros a quienes van dirigidos este tipo de informes.</t>
  </si>
  <si>
    <t>Sentencias Judiciales: PNNC, efectuó pagos por sentencias judiciales por un valor de $123.665.125, por fallos con responsabilidad patrimonial. El ejercicio auditor realizó consulta de información en la página de la rama judicial, sin evidenciarse actuaciones orientadas al resarcimiento del recurso, por los pagos efectuados ante las sentencias adversas a PNNC. ($86.977.239 y $25.264.592).</t>
  </si>
  <si>
    <t>Se observa omisión por parte de PNNC, en la observancia legal de iniciar acciones resarcitorias del recurso por pago de sentencias judiciales, establecidas en la ley 678 de 2001. Los hechos observados afectan principios de moralidad, eficacia y eficiencia de la función pública, en especial de los intereses públicos del recurso pagado por Parques Nacionales, por sentencias judiciales.</t>
  </si>
  <si>
    <t>Debilidades en la función de verificación y control por parte de la supervisión del contrato al autorizar el pago de los servicios sin el cumplimiento de requisitos. En la calificación del contratista por parte del supervisor del contrato, se evidencia un puntaje de 55/100, hace presumir presuntos incumplimientos contractuales. presunto detrimento al patrimonio público en $62.439.300</t>
  </si>
  <si>
    <t>No se está cumpliendo con lo estipulado en el Estatuto Anticorrupción y la norma interna de contratación. Se pueden presentar riesgos de ejecución del contrato, dado que al momento de la revisión parcial del avance de actividades, no se puede establecer con certeza si el porcentaje de avance es proporcional al tiempo ejecutado.</t>
  </si>
  <si>
    <t>Idoneidad en la Selección Objetiva de Contratistas: El CPS-077-N-2017 en los estudios previos se solicitan estudios de especialización que no son acordes a la naturaleza u objeto del contrato. Se solicita un título de “Especialización en Comercio Electrónico” siendo que su objeto contractual está relacionado con las TIC. Dicha especialización no está acorde con el objeto contractual.</t>
  </si>
  <si>
    <t>Se está poniendo en riesgo a PNNC por posibles incumplimientos e inconsistencias en los productos materia de los contratos y convenios, al igual que errores de tipo legal que deriven en demandas, con las correspondientes consecuencias indemnizatorias y sancionatorias.</t>
  </si>
  <si>
    <t>Debilidades en la función de verificación y control por parte de la supervisión del contrato al autorizar el pago de los servicios sin el cumplimiento de requisitos. No se tiene claridad de si se prestó o no servicio puesto que no es idóneo el soporte de pago con respecto del servicio contratado.</t>
  </si>
  <si>
    <t>Legalización Hechos Cumplidos: se legaliza el pago de labores que fueron efectuadas incluso antes de la firma de los convenios - Convenio de Asociación No. 001 de 2017 DTAM, Convenio de Asociación 014 de 2016 NC, Convenio de Asociación No. 022 de 2017 SGMAP, Convenio de Asociación No. 009 de 2017 DTAM, Convenio de  Asociación No. 008 de 2017 DTAM.</t>
  </si>
  <si>
    <t>Incumplimiento de la normatividad y debilidades en las funciones de control y seguimiento por parte de las áreas de contratación y de supervisión del Convenio así como inoportuna labor admón en la planeación de las obligaciones contractuales. Se puede generar obligaciones o erogaciones que afecten recursos públicos sin que previamente se haya cumplido con las apropiaciones presupuestales</t>
  </si>
  <si>
    <t>Dobles Pagos en bienes y servicios contratados: contrato de arrendamiento 001 de 2017, CPS 314 de 2016 y CPS 367 de 2016 DTCA se evidencia que existió pago doble. Estas situaciones se presentan por falta de mecanismos de control relacionados con los términos de ejecución de los contratos de prestación de servicios tanto en las DT, como desde el NC de la totalidad de contratación de PNNC.</t>
  </si>
  <si>
    <t>Registro de Obligaciones Presupuestales: Se evidenció que se registran obligaciones sobre las cuales no se han recibido los bienes y servicios y por lo tanto no hay exigibilidad de pago en el momento de su registro, sin embargo, se registran obligaciones por servicios no prestados a la fecha de la obligación: CPS039-2017 DTPA, CPS344-2016 y CPS100-2017 DTCA, CPS046-2017 y CPS047-2017 NC.</t>
  </si>
  <si>
    <t>Esta situación se presenta por falta de controles respecto de la verificación de los requisitos establecidos para que PNNC registre una obligación presupuestal. Pago de servicios que no han sido efectivamente recibidos por PNNC en contraposición de las normas relacionadas con la ejecución presupuestal.</t>
  </si>
  <si>
    <t>Existe una Resolución de escalas de remuneración de contratos de prestación de servicios, cuando en la realidad dicha remuneración se está basando en las obligaciones y responsabilidades establecidas en el contrato. Esta situación genera que no se apliquen de manera uniforme los procedimientos relacionados en materia contractual.</t>
  </si>
  <si>
    <t>Ajuste en los CPS: se evidenció que para algunos CPS que se firmaron en el 2016 y se ejecutaron en el 2017 con cargo a vigencias futuras, se realizó durante esta última vigencia un ajuste a través de un Otro Si, con el fin de realizar el ajuste del valor mensual del contrato y de esta forma equipararlo a la tabla de honorarios expedida por la Dirección General mediante Res. 6 de 2016.</t>
  </si>
  <si>
    <t>Esta situación se presenta por ineficiencias en la planeación de este tipo de contratos al no tener en cuenta el estimativo de los ajustes de la actualización de precios como lo menciona la Ley 80 de 1993, aun cuando se conoce que el NC expide anualmente una resolución de honorarios. Posible incumplimiento al principio de equidad que se puede ver reflejado en demandas en contra de PNNC.</t>
  </si>
  <si>
    <t>Pago por servicios no recibidos: A través de CPS 350 de 2016 dtca, se contrata el apoyo a la implementación del subprograma de Regulación, Monitoreo y Valoración social que desarrolla el SFF Ciénaga Grande Santa Marta ($13.200.000 para 11 meses).  No obstante se evidencia que para el mismo contrato se pago un total de $15.888.000.</t>
  </si>
  <si>
    <t>Pago total Convenio de Asociación 005 de 2017: El convenio no se ha cumplido en su totalidad, faltan actividades del Plan de Trabajo y ya fue totalmente cancelado. Debilidades en la supervisión del contrato, donde se evidencia que no se hizo cumplir con el clausulado y sin embargo, certifica su cumplimiento, adicionalmente se presenta inobservancia de las normas presupuestales.</t>
  </si>
  <si>
    <t>Se pagó la totalidad del convenio sin que se hayan cumplido las actividades del Plan de Trabajo del convenio, de otra parte estas actividades estaban relacionadas al cumplimiento de Régimen Especial de Manejo, que en el POA constituía llegar al cumplimiento del 100%, con lo que se concluye que no se alcanza esta meta y se hace necesaria una nueva contratación.</t>
  </si>
  <si>
    <t>Convenio de Asociación No. 008 de 2017: En certificación  la supervisora autoriza el pago del 50% del valor total indica que: “Se deja constancia que la revisión de aportes al Sistema de Seguridad Social el contratista se encuentra al día". Esta aseveración no es cierta, conforme a lo revisado en el convenio suministrado por PNNC y por lo certificado por el repre. legal Cabildo Indígena.</t>
  </si>
  <si>
    <t>Debilidades en la supervisión del contrato, donde se evidencia que certifican hechos que no se presentan y no se determina la fecha en la cual se realiza la certificación ni el período que se certifica. Posible riesgo de pago de actividades no cumplidas, toda vez que una sola certificación sirve como cumplimiento de requisitos, ya que todos los pagos tienen en mismo valor.</t>
  </si>
  <si>
    <t>Convenios con la Defensa Civil para atención y prevención de emergencias en el PNN Tayrona: las actividades a las que se compromete la Defensa Civil, en el marco de 2 convenios, corresponden a obligaciones de la Concesión especificadas en el Contrato No. 002; con los recursos aportados en los convenios, PNNC asumió la financiación de deberes que le correspondía a la UT Concesión Tayrona.</t>
  </si>
  <si>
    <t>Falta de diligencia en el cuidado de deber objetivo al momento de estructurar el estudio previo y la necesidad de contratar, como el desconocimiento del clausulado del Contrato de Concesión. Asunción de compromisos por parte de PNNC, que correspondían a obligaciones del Contrato de Concesión, lo cual origina un  presunto detrimento patrimonial de $167.426.000.</t>
  </si>
  <si>
    <t>Planeación y supervisión Convenio 09/2017: Contradicción entre la motivación que se esbozó para justificar el otrosí de $40 millones como la prórroga por 3 meses sustentado en actividades adicionales y lo manifestado en el acta referente a la solicitud de la reserva presupuestal, falta de coherencia y línea argumentativa entre las razones expuestas para la solicitada adición presupuestal</t>
  </si>
  <si>
    <t xml:space="preserve">Por lo anterior y teniendo en cuenta las evidencias recolectadas en el ejercicio auditor se evidencia que el convenio 009 de 2017, suscrito entre la DTPA y FUNARU, se observan debilidades de supervisión y seguimiento. Que se liquide el convenio 009 de 2017 sin exigir el cumplimiento de las actividades pendientes. </t>
  </si>
  <si>
    <t>Debilidades de control interno en el cumplimiento de las normas tributarias. La anterior inobservancia a la norma, tributaria y contable, genera incertidumbre sobre la facturación relacionada en los gastos ejecutados en el convenio en mención, aunado a una deficiente supervisión por parte de la contratista designada por parques nacionales, para el convenio en mención.</t>
  </si>
  <si>
    <t>se evidencia que el convenio 019 de 2017, suscrito entre la DTPA y FUNAGUA, no cumplió el alcance, ni el impacto esperado en la inversión del recurso y el esfuerzo institucional previsto en los estudios previos, por una deficiente supervisión, seguimiento y limitado alcance de la ejecución del convenio. Se genera un presunto detrimento al patrimonio de PNNC en cuantía de $38.009.000</t>
  </si>
  <si>
    <t>SGMAP
SAF - Grupo de Contratos</t>
  </si>
  <si>
    <t>DTAO
SAF - Grupo de Contratos
SGMAP</t>
  </si>
  <si>
    <t>DTAM</t>
  </si>
  <si>
    <t>DTPA</t>
  </si>
  <si>
    <t>DTCA</t>
  </si>
  <si>
    <t>Registro de Partidas Conciliatorias: De la revisión de las conciliaciones bancarias con corte a 31/12/2017, se pudo establecer que aunque las mismas se realizan, las partidas conciliatorias establecidas en la conciliación no son claras y tampoco existe un registro contable de estas partidas, para el NC y para DTCA.</t>
  </si>
  <si>
    <t>Saldo del rubro Propiedades, Planta y Equipo: , se contrastó la información de la matriz de inventarios, con los saldos por dirección territorial para las cuentas terrenos, edificaciones y vehículos (las cuales son las más representativas de este rubro), encontrando diferencias entre los saldos registrados en dicha matriz y los consignados en los Estados Financieros.</t>
  </si>
  <si>
    <t>Valor inicial $59.466.000, con duración de 10 meses, adición 15 días y valor $2.973.300, desde el 01/02/2017 y hasta 01/12/2017. De acuerdo con la documentación que se encuentra en la carpeta del contrato y sus anexos, no se evidencia el cumplimiento de las obligaciones del contratista en relación con la entrega de los informes mensuales de avance, trimestrales e informe final.</t>
  </si>
  <si>
    <t>Funciones de Supervisión - Avance de Actividades: CPS-070-N-2017 y CPS-102-N-2017. En los informes mensuales, los contratistas no establecen el % de avance de actividades; sin embargo, el supervisor certifica cumplimiento satisfactorio y en el formato de reevaluación califica la gestión con el máximo puntaje y presentándose en el CPS 102 un avance del 100% únicamente en el informe final</t>
  </si>
  <si>
    <t>Inconsistencias en Control de Calidad y Control: En los siguiente contratos: CPS 102 de 2017 NC, Contrato No. 004 DTAO, 3. Convenio Interadministrativo No. 010 de 2017  y Convenio Interadministrativo No. 011 de 2017 DTAO, se evidencieron deficiencias en los mecanismos control y seguimiento a los procesos de contratación de prestación de servicios profesionales y de apoyo a la gestión.</t>
  </si>
  <si>
    <t>Soporte para pago de facturas: Conv. Asoc. 3/2017 con Asoc. Aut. Trad. Indg. Curripaco y Nyeengatu se están realizando pagos con soportes que no corresponden a la finalidad que se efectuó el gasto, toda vez que hay un rubro destinado para transporte. Adicionalmente, se observa que en ninguna de las certificaciones (pago) que realiza el Jefe RNN Puinawai se establece fecha de elaboración</t>
  </si>
  <si>
    <t>Aumento en los Contratos de Prestación de Servicio:  se estableció que algunos contratos, se suscriben por un término inferior a un año, generándose un nuevo contrato inmediatamente termina el primero y con la misma persona, pero con una mayor remuneración dado que el contratista para la fecha del nuevo contrato cuenta con más experiencia que en el contrato inicial.</t>
  </si>
  <si>
    <t>Adición y soportes del Convenio de Asociación 026 de 2016: No es razonable ni justificada la adición de $100.000.000, toda vez que no se estima el valor de las actividades adicionales, ni un plan de trabajo detallado con valores y cronograma como lo establece el manual de contra. y supervisión, no se evidencian los productos, ni las actividades justificadas en la adición presupuestal.</t>
  </si>
  <si>
    <t>Normas en Facturación del Convenio 009/2017: Se evidenció que para el convenio 009 de 2017, se evidencia facturación denominada como “documento equivalente a factura (Art. 3 Dec 522 de 2003). De la documentación obrante en el expediente se evidencia el incumplimiento al literal c) de la norma citada, toda vez que en los documentos no contiene un sistema de numeración consecutiva.</t>
  </si>
  <si>
    <t>Supervisión y ejecución del Convenio 19 de 2017: Lo ejecutado por el convenio se reduce a un contrato de suministros, el que puede ejecutar PNNC directamente con su capacidad profesional disponible y los recursos financieros y técnicos, por lo que la intermediación del contratista no era necesaria para el suministro, sin obviar la débil justificación en los estudios previos del contrato</t>
  </si>
  <si>
    <t>No se está cumpliendo con los principios de idoneidad y de transparencia en la contratación pública, puesto que el objeto contractual no está alineado con la formación académica del contratista, los estudios de especialización han debido ser enfocados hacia el área de las TIC. Se evidencian debilidades en el proceso de planeación contractual y la estructuración de los estudios previos.</t>
  </si>
  <si>
    <t>Debido a la inadecuada gestión de control sobre la celebración de los contratos, por las situaciones previamente señaladas se generó que se pagara más de una vez por los bienes y servicios antes descritos.</t>
  </si>
  <si>
    <t>No se evidencia que el convenio incluyera algún tipo de provisión para tiendas comunitarias, acciones que no se evidencian en estudios previos ni en actividades de la minuta contractual. Por lo anterior se solicitará la apertura de una Indagación preliminar para determinar con certeza la existencia y cuantía de un presunto daño fiscal en la aplicación de la adición.</t>
  </si>
  <si>
    <t xml:space="preserve">DTAO
</t>
  </si>
  <si>
    <t>DTAO</t>
  </si>
  <si>
    <t xml:space="preserve">Circular </t>
  </si>
  <si>
    <t>Elaborar y socializar circular reiterando  las obligaciones del supervisor respecto a las fechas de certificación de cumplimiento del primer mes, en el sentido de que los contratos celebrados con posterioridad al día 15 de cada mes, se tramitará la cuenta en el siguiente mes.</t>
  </si>
  <si>
    <t>Elaborar y socializar circular reiterando que los requisitos indicados en el estudio previo de estudios y experiencia sean acordes con el objeto y obligaciones del contrato. Así mismo, se recomendará ampliar el perfil a varias profesiones u especializaciones</t>
  </si>
  <si>
    <t>Fortalecer las actividades de obligaciones presupuestales en los contratos de prestación de servicios respecto al pago del primer mes</t>
  </si>
  <si>
    <t>Memorando</t>
  </si>
  <si>
    <t>Elaborar y socializar circular informando a los ordenadores de gasto que antes de adelantar cualquier proceso de contratación verificar que no se haya celebrado en la misma vigencia otro contrato con la misma persona, el mismo objeto y diferente honorario</t>
  </si>
  <si>
    <t xml:space="preserve">Realizar capacitación respecto a la importancia de no generar hechos cumplidos y las consecuentes responsabilidades
</t>
  </si>
  <si>
    <t>Fortalecer la revisión de la documentación soporte de las legalizaciones de los Convenios, conforme con la normatividad vigente.</t>
  </si>
  <si>
    <t>Memorando de verificación convenios</t>
  </si>
  <si>
    <t xml:space="preserve">Realizar el análisis de la viabilidad  jurídica  sobre la tipología de contrato y la modalidad de contratación aplicable según los planes de inversión aprobados para cada proceso.
</t>
  </si>
  <si>
    <t>Realizar la contratación conforme con el análisis de viabilidad jurídica y la modalidad de contratación aplicable según los planes de inversión.</t>
  </si>
  <si>
    <t>Convenios suscritos</t>
  </si>
  <si>
    <t>Incluir de manera expresa en los estudios previos de los contratos de prestacion de servicios de vigencia futura el plazo de duración por cada una de las vigencias.</t>
  </si>
  <si>
    <r>
      <t>En los estudios previos de contratos de prestación de servicios de vigencias futuras,  en el item Plazo de Ejecución</t>
    </r>
    <r>
      <rPr>
        <sz val="11"/>
        <color indexed="8"/>
        <rFont val="Calibri"/>
        <family val="2"/>
        <scheme val="minor"/>
      </rPr>
      <t>: el supervisor registrará el tiempo de duracion indicando el número de dias que se contratará por cada una de las vigencias y  fecha exacta de terminación, en el Item HONORARIOS se establecerá el valor a cancelar por cada una de las vigencias.</t>
    </r>
  </si>
  <si>
    <t>Determinar el alcance de las obligaciones del concesionario en la atención y prevencion de emergencias del AP</t>
  </si>
  <si>
    <t>Realizar seguimiento y confirmación de avance de culminación de procesos respecto de las partidas pendientes por legalizar de vigencias anteriores</t>
  </si>
  <si>
    <t>Informe mensual de depuración y seguimiento de partidas de vigencias anteriores</t>
  </si>
  <si>
    <t>Elaboración mensual pre-conciliación entre las áreas de tesorería y contabilidad</t>
  </si>
  <si>
    <t>Pre-conciliación mensual entre las áreas de tesorería y contabilidad</t>
  </si>
  <si>
    <t>Elaborar conciliación mensual de Software de Inventarios de la Entidad VS Estados Financieros de Cada Dirección Territorial remitidos por Nivel Central a GPC.</t>
  </si>
  <si>
    <t>Elaborar Conciliación Software de Inventarios de la Entidad VS Estados Financieros Direcciones Territoriales.</t>
  </si>
  <si>
    <t>Reporte de Conciliación Software de Inventarios de la EntidadVS EF Direcciones Territoriales.</t>
  </si>
  <si>
    <t>Atender los lineamientos establecidos en el Manual de Políticas Contables de Parques Nacionale Naturales de Colombia</t>
  </si>
  <si>
    <t>Revelaciones a los Estadoss Financieros.</t>
  </si>
  <si>
    <t>Grupo de Procesos Coporativos</t>
  </si>
  <si>
    <t xml:space="preserve">Conciliación trimestral cuentas OTROS. </t>
  </si>
  <si>
    <t xml:space="preserve">Informe Conciliación Trimestral.  </t>
  </si>
  <si>
    <t>Realizar conciliación trimestral de las cuentas OTROS y revelar el detalle a los estados financieros</t>
  </si>
  <si>
    <t xml:space="preserve">Revelación trimestral a los estados financieros.  </t>
  </si>
  <si>
    <t>Revelaciones Trimestrales a los Estados Financieros</t>
  </si>
  <si>
    <t>Solicitudes a la Contaduría General de la Nación en caso de requerirse.</t>
  </si>
  <si>
    <t>Solicitudes semestrales a la Contaduría</t>
  </si>
  <si>
    <t>Revelaciones.</t>
  </si>
  <si>
    <t>Registrar el avaluo en cuenta de  propiedad planta y equipo de  Parques Nacionales</t>
  </si>
  <si>
    <t>Registro del avalúo</t>
  </si>
  <si>
    <t>DTCA
DTAN
GI
GPC
GGF</t>
  </si>
  <si>
    <t>Esta situación se presenta por ineficiencia en el control interno financiero relacionado con el disponible. Esta situación hace que el saldo revelado para el rubro efectivo en los estados financieros corte 31/12/2017, presente sobreestimación en el NC por valor $ 69.442.849,57 y subestimación del saldo de bancos para DTCA por valor de $1.570.824,4, lo que afecta la opinión de los mismos.</t>
  </si>
  <si>
    <t xml:space="preserve">Revisar las conciliaciones bancarias correspondientes a los períodos 2016-2018  </t>
  </si>
  <si>
    <t>Cotejar las conciliaciones Bancarias correpondientes a los años 2016, 2017 y 2018 donde se evidencien las partidas conciliatorias no relacionadas en el formato.</t>
  </si>
  <si>
    <t xml:space="preserve">Conciliaciones Bancarias 
</t>
  </si>
  <si>
    <r>
      <t>Realizar acciones de capacitación a supervisores que permita el control y  seguimiento</t>
    </r>
    <r>
      <rPr>
        <sz val="11"/>
        <color rgb="FFFF0000"/>
        <rFont val="Calibri"/>
        <family val="2"/>
        <scheme val="minor"/>
      </rPr>
      <t xml:space="preserve">  </t>
    </r>
    <r>
      <rPr>
        <sz val="11"/>
        <color indexed="8"/>
        <rFont val="Calibri"/>
        <family val="2"/>
        <scheme val="minor"/>
      </rPr>
      <t xml:space="preserve">a los convenios  suscritos por la Dirección Territorial Amazonía, incluyendo seguimientos periódicos a través de comités técnicos.
</t>
    </r>
    <r>
      <rPr>
        <sz val="11"/>
        <color rgb="FFFF0000"/>
        <rFont val="Calibri"/>
        <family val="2"/>
        <scheme val="minor"/>
      </rPr>
      <t xml:space="preserve">
</t>
    </r>
  </si>
  <si>
    <t>Realizar entrenamiento a los supervisores de los contratos para fortalecer el ejercicio de supervisión</t>
  </si>
  <si>
    <t>Generar lineamiento indicando los parámetros para la elaboración de los informes de los contratos de prestación de servicios</t>
  </si>
  <si>
    <t>Generar lineamiento o instrucción reiterando los factores de selección en los contratos de prestación de servicios</t>
  </si>
  <si>
    <t xml:space="preserve">Realizar entrenamiento a los supervisores para fortalecer el ejercicio de contratación y supervisión </t>
  </si>
  <si>
    <t xml:space="preserve">Realizar capacitación a Supervisores y Jefes de Área Protegida enfatizando en su función Supervisión e Interventoría del manual de contratación.
</t>
  </si>
  <si>
    <t>Manual manejo control propiedad planta y equipo ajustado</t>
  </si>
  <si>
    <t>Actualizar el valor del bienes inmuebles en la herramienta de Propiedad Planta y Equipo de la entidad y registros  en los estados financieros.</t>
  </si>
  <si>
    <t>Realizar las revelaciones trimestrales a los Estados Financieros.</t>
  </si>
  <si>
    <t>Fortalecer el seguimiento a los convenios suscritos por DTAM</t>
  </si>
  <si>
    <t xml:space="preserve">Generar memorando a supervisores designados, de los soportes a documentar en los procesos y productos derivados de los convenios.
</t>
  </si>
  <si>
    <t>Realizar seguimiento a los convenios a través de los comités tecnicos y registrar el control en la matriz de ejecución y seguimiento de los convenios</t>
  </si>
  <si>
    <t>Actas de seguimientos a través de comités técnico
Matriz de ejecución y seguimiento trimestral a convenios DTAM</t>
  </si>
  <si>
    <r>
      <t xml:space="preserve">Fortalecer el ejercicio de supervisión  mediante acciones de capacitación en cuanto el cumplimiento de requisitos al generar la certificación que se expide para realizar el trámite de desembolso, acorde a la Circular 20161000000084 del 17 de febrero de 2016.
</t>
    </r>
    <r>
      <rPr>
        <sz val="11"/>
        <color rgb="FFFF0000"/>
        <rFont val="Calibri"/>
        <family val="2"/>
        <scheme val="minor"/>
      </rPr>
      <t xml:space="preserve">
</t>
    </r>
  </si>
  <si>
    <t>Implementar punto de control en la expedición de las certificaciones del supervisor</t>
  </si>
  <si>
    <t xml:space="preserve">Realizar capacitación respecto a la importancia de las fechas de aprobación de las garantías y de las indicadas en los documentos contractuales que se suscriban. </t>
  </si>
  <si>
    <t>Solicitar al Comité Directivo que se apruebe el incremento de los honorarios con anterioridad a la celebración de los contratos de prestación de servicios suscritos con vigencias futuras, con el fin de expedir la resolución de escala de honorarios.</t>
  </si>
  <si>
    <t xml:space="preserve">DTAM
</t>
  </si>
  <si>
    <t xml:space="preserve">Estudios previos de contratos de prestación de servicios por vigencia futura de la vigencia 2019-2020.
</t>
  </si>
  <si>
    <t>DTCA
GC</t>
  </si>
  <si>
    <t xml:space="preserve">Generar lineamiento o instrucción respecto a la no celebración de dos o mas contratos con la misma persona y diferente escala de honorarios en la misma vigencia
</t>
  </si>
  <si>
    <t xml:space="preserve">En el ejercicio de planeación en coordinación con el Nivel Central, realizar la contratación de vigencias futuras posterior a la expedición de la resolución de escala de honorarios.
</t>
  </si>
  <si>
    <t xml:space="preserve">Realizar entrenamiento a los supervisores para fortalecer el ejercicio de pagos y supervisión </t>
  </si>
  <si>
    <t xml:space="preserve">Realizar los estudios previos y minuta contractual de los Convenios y sus adiciones,   detallando los antecedentes para su suscripción, las actividades a realizar,   plan de inversión  y su cronograma, acorde a los lineamientos del  manual de contratación y supervisión. </t>
  </si>
  <si>
    <t>Realizar por parte del supervisor del convenio un seguimiento detallado de las  actividades establecidas en la minuta contractual, el plan de  inversión  y su cronograma.</t>
  </si>
  <si>
    <t>Informes de Supervisión
Acta de mesas de trabajos 
lista de asistencias</t>
  </si>
  <si>
    <t>Elaborar informe mensual de depuración y seguimiento  de partidas de vigencias anteriores por parte de Dirección Territorial Caribe y Nivel Central.  En el caso de las Direcciónes Territoriales deben remitir a Nivel Central para el respectivo seguimento.</t>
  </si>
  <si>
    <t>Elaborar mensualmente Pre-conciliación entre las áreas de tesorería y contabilidad para revisar las partidas conciliatorias generadas en la vigencia, acorde con los lineamientos dados a través del Anexo de Políticas Operativos Contables de Parques y procedimientos.</t>
  </si>
  <si>
    <t>Esta situación se presenta por falta de mecanismos de control relacionados con los términos de ejecución de los contratos de prestación de servicios, tanto en las DT como falta de control y seguimiento por parte del NC sobre la totalidad de contratación de PNNC. Se pagaron servicios no recibidos, generándose un presunto detrimento al patrimonio de PNNC por valor de $448.800.</t>
  </si>
  <si>
    <t>Deficiencia en el control interno, respecto de la aplicaciónde las políticas contables Propiedad, Planta y Equipo. Estas diferencias entre los saldos a nivel de cuenta y detalle de los bienes de PNNC generan sobreestimaciones y subestimaciones a nivel de las cuentas pertenecientes al rubro 16 – Propiedad, planta y equipo afectando la razonabilidad de los Estados Financieros a 31/12/2017</t>
  </si>
  <si>
    <t>Elaborar   conciliación trimestral de las cuentas de Propiedad, Planta y Equipo incluyendo las contrapartidas de patrimonio, cuentas de orden, gastos.</t>
  </si>
  <si>
    <t>Elaborar Informe Conciliación de Propiedad Planta y Equipo.</t>
  </si>
  <si>
    <t>Informe de Conciliación de Propiedad Planta y Equipo.</t>
  </si>
  <si>
    <t>SAF 
Grupo de Gestión Financiera
DTAM
DTAN
DTAO
DTCA
DTOR
DTPA</t>
  </si>
  <si>
    <t>SAF 
Grupo de Procesos Corporativos</t>
  </si>
  <si>
    <t>SAF 
Grupo de Gestión Financiera
DTCA</t>
  </si>
  <si>
    <t>SAF  
Grupo de Gestión Financiera
DTCA</t>
  </si>
  <si>
    <t xml:space="preserve">SAF
Grupo de Gestión Financiera
Grupo de Procesos Corporativos
Depreciación edificaciones
DTAM
DTCA
DTAO
DTPA
Depreciación Vehículos:
DTAN
DTAO
DTOR
</t>
  </si>
  <si>
    <t>Elaborar Informe Conciliación trimestral de Propiedad Planta y Equipo donde se incluyan las cuentas de depreciación.</t>
  </si>
  <si>
    <t>Informe de Conciliación de Propiedad Planta y Equipo</t>
  </si>
  <si>
    <t>Definir punto de control que permita verificar los movimientos de las Direcciones Territoriales relacionados con propiedad planta y equipo.</t>
  </si>
  <si>
    <t>Actualizar Manual manejo control de propiedad planta y equipo, incluyendo punto de control que permita verificar los movimientos de las Direcciones Territoriales relacionados con propiedad planta y equipo.</t>
  </si>
  <si>
    <t>Realizar conciliación trimestral de las cuentas OTROS y revelar el detalle a los estados financieros, toda vez que éste tipo de registros podrían afectarse en estas cuentas. Teniendo en cuenta que en el nuevo catálogo de Cuentas para las Entidades de Gobierno bajo el nuevo marco normativo no contempla las cuentas de ejercicicios anteriores.</t>
  </si>
  <si>
    <t>SAF
Grupo de Gestión Financiera DTAM
DTAN
DTAO
DTCA
DTOR
DTPA</t>
  </si>
  <si>
    <t xml:space="preserve">Elaborar revelaciones trimestrales a los estados Financieros acorde con las políticas Contables de Parques Nacionales Naturales de Colombia. </t>
  </si>
  <si>
    <t>Realizar las revelaciones a los Estados Financieros con base en las normas para Entidades de Gobierno de acuerdo al Manual de Políticas Contables deParques Nacionales Naturales de Colombia.</t>
  </si>
  <si>
    <t>Emitir comunicación  escrita desde la secretaría técnica del comité de conciliación dirigida a la Procuraduría General de la Nación al Coordinador de los agentes del Ministerio Público ante la Jurisdicción de lo Contencioso Administrativo remitiendo la decisión  proferida por el Comité de Conciliación en el caso particular de repetición.</t>
  </si>
  <si>
    <t xml:space="preserve">Elaborar comunicación </t>
  </si>
  <si>
    <t>Comunicación emitida y enviada</t>
  </si>
  <si>
    <t xml:space="preserve">Ajustar el procedimiento del Comité de Conciliación de manera que los impedimentos presentados por los miembros del comité respecto de los asuntos sometidos a estudio, se resuelvan previo a la sesión del comité en la que se adoptará la decisión respectiva. </t>
  </si>
  <si>
    <t xml:space="preserve">Ajustar el procedimiento de conciliación. </t>
  </si>
  <si>
    <t xml:space="preserve">Procedimiento ajustado </t>
  </si>
  <si>
    <t>Gestionar capacitación de manual de supervisión, manual de contratación y demás aspectos relacionados con el ejercicio de la supervisión.</t>
  </si>
  <si>
    <t>SGMAP
SAF 
Grupo de Contratos</t>
  </si>
  <si>
    <t>Elaborar y socializar circular indicando que en el informe de actividades que se presente para el correspondiente trámite de cuenta se indique el mismo porcentaje que aprueba el supervisor en la plataforma SECOP II</t>
  </si>
  <si>
    <t>COMITÉ DE CONCILIACIÓN Y REPETICIÓN DE PNNC</t>
  </si>
  <si>
    <t>Listado de asistencia capacitaciones realizadas. Presentación.</t>
  </si>
  <si>
    <t xml:space="preserve">Listado de asistencia capacitaciones realizadas.  Presentación. </t>
  </si>
  <si>
    <t>DTAM
SGMAP
SAF
Grupo de Contratos</t>
  </si>
  <si>
    <t>DTPA
DTCA
SAF
Grupo de Contratos
Grupo de Gestión Financiera</t>
  </si>
  <si>
    <t>Fortalecer las actividades de obligaciones presupuestales en los contratos de prestación de servicios respecto al pago del primer mes.</t>
  </si>
  <si>
    <t>SAF
Grupo de Contratos
DTPA
DTOR
DTAO</t>
  </si>
  <si>
    <t xml:space="preserve">Realizar capacitación respecto a la importancia de no generar hechos cumplidos y las consecuentes responsabilidades.
</t>
  </si>
  <si>
    <r>
      <rPr>
        <sz val="11"/>
        <color theme="1"/>
        <rFont val="Calibri"/>
        <family val="2"/>
        <scheme val="minor"/>
      </rPr>
      <t xml:space="preserve">Memorando, capacitación e informes de  seguimiento. Presentación.
</t>
    </r>
    <r>
      <rPr>
        <sz val="11"/>
        <color indexed="8"/>
        <rFont val="Calibri"/>
        <family val="2"/>
        <scheme val="minor"/>
      </rPr>
      <t xml:space="preserve">
</t>
    </r>
  </si>
  <si>
    <t xml:space="preserve">Capacitar a supervisores y Jefes de Área Protegida en cuanto a requisitos normativos establecidos para seguridad social. 
</t>
  </si>
  <si>
    <t>Listado de asistencia. Presentación.</t>
  </si>
  <si>
    <t>Generar memorando a Supervisores en el que se tenga en cuenta que al expedir la certificación, se verifique  la afiliación y pago de seguridad social del periodo certificado.</t>
  </si>
  <si>
    <t xml:space="preserve">Establecer una mesa de trabajo con el nivel local, territorial y nacional en donde se determine claramente el alcance de la obligaciones del concesionario frente a la atencion y prevencion de emergencia en todas las zonas de recreación del AP. </t>
  </si>
  <si>
    <t>Elaborar oficio donde se solicite orientación a la DIMAR sobre como se puede apoyar la atencion de emergencias en temporada alta sin el convenio.</t>
  </si>
  <si>
    <t xml:space="preserve">Acta de mesa de trabajo, compromisos y lista de asistencias
</t>
  </si>
  <si>
    <t>Oficio enviado a la Dimar para definicion de acciones</t>
  </si>
  <si>
    <t>Elaborar las justificaciones de adición y/o prorroga de los convenios conforme con lo establecido en la normatividad vigente, detallando las actividades adicionales, el plan de trabajo e inversión.</t>
  </si>
  <si>
    <t>Realizar una revisión detallada de las legalizaciones de los convenios por parte del supervisor del convenio y el área contable, ajustada a la normatividad vigente y generar la cuenta por pagar  de los convenios, en SIIF,  una vez se cumpla con la legalización conforme con la normatividad vigente.</t>
  </si>
  <si>
    <t>Certificaciones de cumplimiento</t>
  </si>
  <si>
    <t xml:space="preserve">POA
 </t>
  </si>
  <si>
    <t xml:space="preserve">Fortalecer las justificaciones cuando se  adiciona y/o prórroga un convenio.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</si>
</sst>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sz val="11"/>
      <color rgb="FFFF0000"/>
      <name val="Calibri"/>
      <family val="2"/>
      <scheme val="minor"/>
    </font>
    <font>
      <sz val="11"/>
      <name val="Calibri"/>
      <family val="2"/>
      <scheme val="minor"/>
    </font>
    <font>
      <sz val="9"/>
      <color indexed="81"/>
      <name val="Tahoma"/>
      <family val="2"/>
    </font>
    <font>
      <b/>
      <sz val="9"/>
      <color indexed="81"/>
      <name val="Tahoma"/>
      <family val="2"/>
    </font>
    <font>
      <sz val="12"/>
      <color indexed="81"/>
      <name val="Tahoma"/>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2" fillId="2" borderId="2" xfId="0" applyFont="1" applyFill="1" applyBorder="1" applyAlignment="1">
      <alignment horizontal="center" vertical="center"/>
    </xf>
    <xf numFmtId="0" fontId="0" fillId="3" borderId="3" xfId="0" applyFill="1" applyBorder="1" applyAlignment="1" applyProtection="1">
      <alignment vertical="center"/>
      <protection locked="0"/>
    </xf>
    <xf numFmtId="0" fontId="2" fillId="2" borderId="1" xfId="0" applyFont="1" applyFill="1" applyBorder="1" applyAlignment="1">
      <alignment horizontal="center" vertical="center"/>
    </xf>
    <xf numFmtId="0" fontId="0" fillId="3" borderId="3" xfId="0" applyFill="1" applyBorder="1" applyAlignment="1" applyProtection="1">
      <alignment horizontal="justify" vertical="top" wrapText="1"/>
      <protection locked="0"/>
    </xf>
    <xf numFmtId="0" fontId="2" fillId="2" borderId="2" xfId="0" applyFont="1" applyFill="1" applyBorder="1" applyAlignment="1">
      <alignment horizontal="center" vertical="center"/>
    </xf>
    <xf numFmtId="0" fontId="0" fillId="4" borderId="3" xfId="0" applyFill="1" applyBorder="1" applyAlignment="1" applyProtection="1">
      <alignment horizontal="justify" vertical="top" wrapText="1"/>
      <protection locked="0"/>
    </xf>
    <xf numFmtId="0" fontId="2" fillId="2" borderId="2" xfId="0" applyFont="1" applyFill="1" applyBorder="1" applyAlignment="1">
      <alignment horizontal="center" vertical="center"/>
    </xf>
    <xf numFmtId="0" fontId="0" fillId="0" borderId="0" xfId="0"/>
    <xf numFmtId="0" fontId="0" fillId="0" borderId="0" xfId="0"/>
    <xf numFmtId="0" fontId="0" fillId="0" borderId="0" xfId="0"/>
    <xf numFmtId="0" fontId="0" fillId="0" borderId="3" xfId="0" applyFill="1" applyBorder="1" applyAlignment="1" applyProtection="1">
      <alignment vertical="center"/>
      <protection locked="0"/>
    </xf>
    <xf numFmtId="0" fontId="0" fillId="0" borderId="3" xfId="0" applyFill="1" applyBorder="1" applyAlignment="1" applyProtection="1">
      <alignment horizontal="justify" vertical="top" wrapText="1"/>
      <protection locked="0"/>
    </xf>
    <xf numFmtId="0" fontId="0" fillId="0" borderId="0" xfId="0"/>
    <xf numFmtId="0" fontId="0" fillId="0" borderId="0" xfId="0"/>
    <xf numFmtId="0" fontId="0" fillId="4" borderId="3" xfId="0" applyFill="1" applyBorder="1" applyAlignment="1" applyProtection="1">
      <alignment vertical="center"/>
      <protection locked="0"/>
    </xf>
    <xf numFmtId="0" fontId="4" fillId="4" borderId="3" xfId="0" applyFont="1" applyFill="1" applyBorder="1" applyAlignment="1" applyProtection="1">
      <alignment horizontal="justify" vertical="top" wrapText="1"/>
      <protection locked="0"/>
    </xf>
    <xf numFmtId="0" fontId="3" fillId="0" borderId="0" xfId="0" applyFont="1"/>
    <xf numFmtId="0" fontId="0" fillId="3" borderId="3" xfId="0" applyFill="1" applyBorder="1" applyAlignment="1" applyProtection="1">
      <alignment horizontal="justify" vertical="center" wrapText="1"/>
      <protection locked="0"/>
    </xf>
    <xf numFmtId="0" fontId="0" fillId="4" borderId="3" xfId="0" applyFont="1" applyFill="1" applyBorder="1" applyAlignment="1" applyProtection="1">
      <alignment horizontal="justify" vertical="top" wrapText="1"/>
      <protection locked="0"/>
    </xf>
    <xf numFmtId="14" fontId="0" fillId="4" borderId="3" xfId="0" applyNumberFormat="1" applyFill="1" applyBorder="1" applyAlignment="1" applyProtection="1">
      <alignment vertical="center"/>
      <protection locked="0"/>
    </xf>
    <xf numFmtId="9" fontId="0" fillId="4" borderId="4" xfId="0" applyNumberFormat="1" applyFill="1" applyBorder="1" applyAlignment="1" applyProtection="1">
      <alignment vertical="center"/>
      <protection locked="0"/>
    </xf>
    <xf numFmtId="14" fontId="0" fillId="4" borderId="6" xfId="0" applyNumberFormat="1" applyFill="1" applyBorder="1" applyAlignment="1">
      <alignment horizontal="right" vertical="center"/>
    </xf>
    <xf numFmtId="14" fontId="0" fillId="4" borderId="5" xfId="0" applyNumberFormat="1" applyFill="1" applyBorder="1" applyAlignment="1">
      <alignment horizontal="right" vertical="center"/>
    </xf>
    <xf numFmtId="164" fontId="0" fillId="4" borderId="3" xfId="0" applyNumberFormat="1" applyFill="1" applyBorder="1" applyAlignment="1">
      <alignment horizontal="right" vertical="center"/>
    </xf>
    <xf numFmtId="14" fontId="0" fillId="4" borderId="3" xfId="0" applyNumberFormat="1" applyFill="1" applyBorder="1" applyAlignment="1" applyProtection="1">
      <alignment horizontal="right" vertical="center"/>
      <protection locked="0"/>
    </xf>
    <xf numFmtId="164" fontId="4" fillId="4" borderId="3" xfId="0" applyNumberFormat="1" applyFont="1" applyFill="1" applyBorder="1" applyAlignment="1">
      <alignment horizontal="right" vertical="center"/>
    </xf>
    <xf numFmtId="14" fontId="4" fillId="4" borderId="3" xfId="0" applyNumberFormat="1" applyFont="1" applyFill="1" applyBorder="1" applyAlignment="1" applyProtection="1">
      <alignment vertical="center"/>
      <protection locked="0"/>
    </xf>
    <xf numFmtId="14" fontId="0" fillId="4" borderId="7" xfId="0" applyNumberFormat="1" applyFill="1" applyBorder="1" applyAlignment="1">
      <alignment vertical="center"/>
    </xf>
    <xf numFmtId="14" fontId="0" fillId="4" borderId="8" xfId="0" applyNumberFormat="1" applyFill="1" applyBorder="1" applyAlignment="1">
      <alignment vertical="center"/>
    </xf>
    <xf numFmtId="0" fontId="2" fillId="2" borderId="2" xfId="0" applyFont="1" applyFill="1" applyBorder="1" applyAlignment="1">
      <alignment horizontal="center" vertical="center"/>
    </xf>
    <xf numFmtId="0" fontId="0" fillId="0" borderId="0" xfId="0"/>
    <xf numFmtId="1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B350980"/>
  <sheetViews>
    <sheetView tabSelected="1" topLeftCell="C1" zoomScaleNormal="100" workbookViewId="0">
      <selection activeCell="C11" sqref="C11"/>
    </sheetView>
  </sheetViews>
  <sheetFormatPr baseColWidth="10" defaultColWidth="8.85546875" defaultRowHeight="15" x14ac:dyDescent="0.25"/>
  <cols>
    <col min="2" max="2" width="15.7109375" customWidth="1"/>
    <col min="3" max="3" width="21.85546875" customWidth="1"/>
    <col min="4" max="4" width="21" customWidth="1"/>
    <col min="5" max="5" width="42.5703125" customWidth="1"/>
    <col min="6" max="6" width="47.42578125" customWidth="1"/>
    <col min="7" max="7" width="31.42578125" customWidth="1"/>
    <col min="8" max="8" width="42.7109375" customWidth="1"/>
    <col min="9" max="9" width="37.140625" customWidth="1"/>
    <col min="10" max="10" width="36" customWidth="1"/>
    <col min="11" max="11" width="26.140625" customWidth="1"/>
    <col min="12" max="12" width="35" customWidth="1"/>
    <col min="13" max="13" width="40" customWidth="1"/>
    <col min="14" max="14" width="28.42578125" customWidth="1"/>
    <col min="15" max="15" width="26.140625" customWidth="1"/>
    <col min="16" max="16" width="40.28515625" customWidth="1"/>
    <col min="18" max="257" width="8" hidden="1"/>
  </cols>
  <sheetData>
    <row r="1" spans="1:262" x14ac:dyDescent="0.25">
      <c r="B1" s="1" t="s">
        <v>0</v>
      </c>
      <c r="C1" s="1">
        <v>53</v>
      </c>
      <c r="D1" s="33" t="s">
        <v>1</v>
      </c>
      <c r="E1" s="34"/>
      <c r="F1" s="34"/>
      <c r="G1" s="34"/>
      <c r="H1" s="34"/>
    </row>
    <row r="2" spans="1:262" x14ac:dyDescent="0.25">
      <c r="B2" s="1" t="s">
        <v>2</v>
      </c>
      <c r="C2" s="1">
        <v>400</v>
      </c>
      <c r="D2" s="33" t="s">
        <v>3</v>
      </c>
      <c r="E2" s="34"/>
      <c r="F2" s="34"/>
      <c r="G2" s="34"/>
      <c r="H2" s="34"/>
    </row>
    <row r="3" spans="1:262" x14ac:dyDescent="0.25">
      <c r="B3" s="1" t="s">
        <v>4</v>
      </c>
      <c r="C3" s="1">
        <v>1</v>
      </c>
    </row>
    <row r="4" spans="1:262" x14ac:dyDescent="0.25">
      <c r="B4" s="1" t="s">
        <v>5</v>
      </c>
      <c r="C4" s="1">
        <v>124</v>
      </c>
    </row>
    <row r="5" spans="1:262" x14ac:dyDescent="0.25">
      <c r="B5" s="1" t="s">
        <v>6</v>
      </c>
      <c r="C5" s="32">
        <v>43462</v>
      </c>
    </row>
    <row r="6" spans="1:262" x14ac:dyDescent="0.25">
      <c r="B6" s="1" t="s">
        <v>7</v>
      </c>
      <c r="C6" s="1">
        <v>0</v>
      </c>
      <c r="D6" s="1" t="s">
        <v>8</v>
      </c>
      <c r="H6">
        <f>+LEN(H11)</f>
        <v>146</v>
      </c>
    </row>
    <row r="8" spans="1:262" x14ac:dyDescent="0.25">
      <c r="A8" s="1" t="s">
        <v>9</v>
      </c>
      <c r="B8" s="33" t="s">
        <v>10</v>
      </c>
      <c r="C8" s="34"/>
      <c r="D8" s="34"/>
      <c r="E8" s="34"/>
      <c r="F8" s="34"/>
      <c r="G8" s="34"/>
      <c r="H8" s="34"/>
      <c r="I8" s="34"/>
      <c r="J8" s="34"/>
      <c r="K8" s="34"/>
      <c r="L8" s="34"/>
      <c r="M8" s="34"/>
      <c r="N8" s="34"/>
      <c r="O8" s="34"/>
      <c r="P8" s="34"/>
    </row>
    <row r="9" spans="1:262" x14ac:dyDescent="0.25">
      <c r="C9" s="1">
        <v>4</v>
      </c>
      <c r="D9" s="1">
        <v>8</v>
      </c>
      <c r="E9" s="1">
        <v>12</v>
      </c>
      <c r="F9" s="1">
        <v>16</v>
      </c>
      <c r="G9" s="1">
        <v>18</v>
      </c>
      <c r="H9" s="1">
        <v>20</v>
      </c>
      <c r="I9" s="1">
        <v>24</v>
      </c>
      <c r="J9" s="1">
        <v>28</v>
      </c>
      <c r="K9" s="1">
        <v>31</v>
      </c>
      <c r="L9" s="1">
        <v>32</v>
      </c>
      <c r="M9" s="1">
        <v>36</v>
      </c>
      <c r="N9" s="1">
        <v>40</v>
      </c>
      <c r="O9" s="1">
        <v>44</v>
      </c>
      <c r="P9" s="1">
        <v>48</v>
      </c>
    </row>
    <row r="10" spans="1:262" ht="15.75" thickBot="1" x14ac:dyDescent="0.3">
      <c r="C10" s="1" t="s">
        <v>11</v>
      </c>
      <c r="D10" s="1" t="s">
        <v>12</v>
      </c>
      <c r="E10" s="1" t="s">
        <v>13</v>
      </c>
      <c r="F10" s="1" t="s">
        <v>14</v>
      </c>
      <c r="G10" s="1" t="s">
        <v>63</v>
      </c>
      <c r="H10" s="5" t="s">
        <v>15</v>
      </c>
      <c r="I10" s="5" t="s">
        <v>16</v>
      </c>
      <c r="J10" s="1" t="s">
        <v>17</v>
      </c>
      <c r="K10" s="5" t="s">
        <v>18</v>
      </c>
      <c r="L10" s="3" t="s">
        <v>19</v>
      </c>
      <c r="M10" s="3" t="s">
        <v>20</v>
      </c>
      <c r="N10" s="1" t="s">
        <v>21</v>
      </c>
      <c r="O10" s="1" t="s">
        <v>22</v>
      </c>
      <c r="P10" s="1" t="s">
        <v>23</v>
      </c>
    </row>
    <row r="11" spans="1:262" ht="135.75" thickBot="1" x14ac:dyDescent="0.3">
      <c r="A11" s="1">
        <v>1</v>
      </c>
      <c r="B11" t="s">
        <v>24</v>
      </c>
      <c r="C11" s="15" t="s">
        <v>25</v>
      </c>
      <c r="D11" s="15" t="s">
        <v>65</v>
      </c>
      <c r="E11" s="6" t="s">
        <v>131</v>
      </c>
      <c r="F11" s="6" t="s">
        <v>90</v>
      </c>
      <c r="G11" s="16" t="s">
        <v>221</v>
      </c>
      <c r="H11" s="6" t="s">
        <v>161</v>
      </c>
      <c r="I11" s="6" t="s">
        <v>212</v>
      </c>
      <c r="J11" s="6" t="s">
        <v>162</v>
      </c>
      <c r="K11" s="15">
        <v>4</v>
      </c>
      <c r="L11" s="24">
        <v>43495</v>
      </c>
      <c r="M11" s="24">
        <v>43585</v>
      </c>
      <c r="N11" s="2">
        <f>+(M11-L11)/7</f>
        <v>12.857142857142858</v>
      </c>
      <c r="O11" s="2">
        <v>0</v>
      </c>
      <c r="P11" s="2" t="s">
        <v>64</v>
      </c>
      <c r="JA11" s="13"/>
    </row>
    <row r="12" spans="1:262" s="8" customFormat="1" ht="125.25" customHeight="1" thickBot="1" x14ac:dyDescent="0.3">
      <c r="A12" s="7">
        <v>2</v>
      </c>
      <c r="B12" s="14" t="s">
        <v>26</v>
      </c>
      <c r="C12" s="2" t="s">
        <v>25</v>
      </c>
      <c r="D12" s="11" t="s">
        <v>65</v>
      </c>
      <c r="E12" s="4" t="s">
        <v>131</v>
      </c>
      <c r="F12" s="4" t="s">
        <v>90</v>
      </c>
      <c r="G12" s="16" t="s">
        <v>222</v>
      </c>
      <c r="H12" s="6" t="s">
        <v>213</v>
      </c>
      <c r="I12" s="6" t="s">
        <v>163</v>
      </c>
      <c r="J12" s="6" t="s">
        <v>164</v>
      </c>
      <c r="K12" s="15">
        <v>12</v>
      </c>
      <c r="L12" s="24">
        <v>43495</v>
      </c>
      <c r="M12" s="24">
        <v>43860</v>
      </c>
      <c r="N12" s="2">
        <f t="shared" ref="N12:N32" si="0">+(M12-L12)/7</f>
        <v>52.142857142857146</v>
      </c>
      <c r="O12" s="2">
        <v>0</v>
      </c>
      <c r="P12" s="2" t="s">
        <v>64</v>
      </c>
      <c r="JA12" s="13"/>
      <c r="JB12" s="13"/>
    </row>
    <row r="13" spans="1:262" s="9" customFormat="1" ht="125.25" customHeight="1" thickBot="1" x14ac:dyDescent="0.3">
      <c r="A13" s="30">
        <v>3</v>
      </c>
      <c r="B13" s="31" t="s">
        <v>27</v>
      </c>
      <c r="C13" s="11" t="s">
        <v>25</v>
      </c>
      <c r="D13" s="11" t="s">
        <v>65</v>
      </c>
      <c r="E13" s="12" t="s">
        <v>131</v>
      </c>
      <c r="F13" s="12" t="s">
        <v>182</v>
      </c>
      <c r="G13" s="16" t="s">
        <v>130</v>
      </c>
      <c r="H13" s="6" t="s">
        <v>183</v>
      </c>
      <c r="I13" s="6" t="s">
        <v>184</v>
      </c>
      <c r="J13" s="6" t="s">
        <v>185</v>
      </c>
      <c r="K13" s="15">
        <v>36</v>
      </c>
      <c r="L13" s="24">
        <v>43467</v>
      </c>
      <c r="M13" s="24">
        <v>43646</v>
      </c>
      <c r="N13" s="2">
        <f t="shared" si="0"/>
        <v>25.571428571428573</v>
      </c>
      <c r="O13" s="2">
        <v>0</v>
      </c>
      <c r="P13" s="2" t="s">
        <v>64</v>
      </c>
      <c r="JA13" s="13"/>
      <c r="JB13" s="13"/>
    </row>
    <row r="14" spans="1:262" ht="147.75" customHeight="1" thickBot="1" x14ac:dyDescent="0.3">
      <c r="A14" s="30">
        <v>4</v>
      </c>
      <c r="B14" s="31" t="s">
        <v>28</v>
      </c>
      <c r="C14" s="2" t="s">
        <v>25</v>
      </c>
      <c r="D14" s="11" t="s">
        <v>66</v>
      </c>
      <c r="E14" s="4" t="s">
        <v>132</v>
      </c>
      <c r="F14" s="4" t="s">
        <v>215</v>
      </c>
      <c r="G14" s="6" t="s">
        <v>219</v>
      </c>
      <c r="H14" s="6" t="s">
        <v>216</v>
      </c>
      <c r="I14" s="6" t="s">
        <v>217</v>
      </c>
      <c r="J14" s="6" t="s">
        <v>218</v>
      </c>
      <c r="K14" s="15">
        <v>28</v>
      </c>
      <c r="L14" s="24">
        <v>43495</v>
      </c>
      <c r="M14" s="24">
        <v>43860</v>
      </c>
      <c r="N14" s="2">
        <f t="shared" si="0"/>
        <v>52.142857142857146</v>
      </c>
      <c r="O14" s="2">
        <v>0</v>
      </c>
      <c r="P14" s="2" t="s">
        <v>64</v>
      </c>
      <c r="JB14" s="13"/>
    </row>
    <row r="15" spans="1:262" s="8" customFormat="1" ht="155.25" customHeight="1" thickBot="1" x14ac:dyDescent="0.3">
      <c r="A15" s="30">
        <v>5</v>
      </c>
      <c r="B15" s="31" t="s">
        <v>29</v>
      </c>
      <c r="C15" s="2" t="s">
        <v>25</v>
      </c>
      <c r="D15" s="11" t="s">
        <v>66</v>
      </c>
      <c r="E15" s="4" t="s">
        <v>132</v>
      </c>
      <c r="F15" s="4" t="s">
        <v>91</v>
      </c>
      <c r="G15" s="6" t="s">
        <v>220</v>
      </c>
      <c r="H15" s="6" t="s">
        <v>165</v>
      </c>
      <c r="I15" s="6" t="s">
        <v>166</v>
      </c>
      <c r="J15" s="6" t="s">
        <v>167</v>
      </c>
      <c r="K15" s="15">
        <v>12</v>
      </c>
      <c r="L15" s="24">
        <v>43474</v>
      </c>
      <c r="M15" s="24">
        <v>43860</v>
      </c>
      <c r="N15" s="2">
        <f t="shared" si="0"/>
        <v>55.142857142857146</v>
      </c>
      <c r="O15" s="2">
        <v>0</v>
      </c>
      <c r="P15" s="2" t="s">
        <v>64</v>
      </c>
      <c r="JA15" s="13"/>
      <c r="JB15" s="13"/>
    </row>
    <row r="16" spans="1:262" ht="195.75" customHeight="1" thickBot="1" x14ac:dyDescent="0.3">
      <c r="A16" s="30">
        <v>6</v>
      </c>
      <c r="B16" s="31" t="s">
        <v>30</v>
      </c>
      <c r="C16" s="2" t="s">
        <v>25</v>
      </c>
      <c r="D16" s="11" t="s">
        <v>67</v>
      </c>
      <c r="E16" s="4" t="s">
        <v>92</v>
      </c>
      <c r="F16" s="4" t="s">
        <v>93</v>
      </c>
      <c r="G16" s="6" t="s">
        <v>223</v>
      </c>
      <c r="H16" s="6" t="s">
        <v>168</v>
      </c>
      <c r="I16" s="6" t="s">
        <v>224</v>
      </c>
      <c r="J16" s="6" t="s">
        <v>225</v>
      </c>
      <c r="K16" s="15">
        <v>28</v>
      </c>
      <c r="L16" s="24">
        <v>43495</v>
      </c>
      <c r="M16" s="24">
        <v>43860</v>
      </c>
      <c r="N16" s="2">
        <f t="shared" si="0"/>
        <v>52.142857142857146</v>
      </c>
      <c r="O16" s="2">
        <v>0</v>
      </c>
      <c r="P16" s="2" t="s">
        <v>64</v>
      </c>
      <c r="JA16" s="13"/>
      <c r="JB16" s="13"/>
    </row>
    <row r="17" spans="1:262" s="8" customFormat="1" ht="185.25" customHeight="1" thickBot="1" x14ac:dyDescent="0.3">
      <c r="A17" s="30">
        <v>7</v>
      </c>
      <c r="B17" s="31" t="s">
        <v>31</v>
      </c>
      <c r="C17" s="2" t="s">
        <v>25</v>
      </c>
      <c r="D17" s="11" t="s">
        <v>67</v>
      </c>
      <c r="E17" s="4" t="s">
        <v>92</v>
      </c>
      <c r="F17" s="4" t="s">
        <v>93</v>
      </c>
      <c r="G17" s="6" t="s">
        <v>223</v>
      </c>
      <c r="H17" s="6" t="s">
        <v>168</v>
      </c>
      <c r="I17" s="6" t="s">
        <v>194</v>
      </c>
      <c r="J17" s="6" t="s">
        <v>169</v>
      </c>
      <c r="K17" s="15">
        <v>28</v>
      </c>
      <c r="L17" s="24">
        <v>43524</v>
      </c>
      <c r="M17" s="24">
        <v>43554</v>
      </c>
      <c r="N17" s="2">
        <f t="shared" si="0"/>
        <v>4.2857142857142856</v>
      </c>
      <c r="O17" s="2">
        <v>0</v>
      </c>
      <c r="P17" s="2" t="s">
        <v>64</v>
      </c>
      <c r="JA17" s="13"/>
      <c r="JB17" s="13"/>
    </row>
    <row r="18" spans="1:262" s="8" customFormat="1" ht="135.75" thickBot="1" x14ac:dyDescent="0.3">
      <c r="A18" s="30">
        <v>8</v>
      </c>
      <c r="B18" s="31" t="s">
        <v>32</v>
      </c>
      <c r="C18" s="2" t="s">
        <v>25</v>
      </c>
      <c r="D18" s="11" t="s">
        <v>67</v>
      </c>
      <c r="E18" s="18" t="s">
        <v>92</v>
      </c>
      <c r="F18" s="4" t="s">
        <v>93</v>
      </c>
      <c r="G18" s="6" t="s">
        <v>170</v>
      </c>
      <c r="H18" s="6" t="s">
        <v>226</v>
      </c>
      <c r="I18" s="6" t="s">
        <v>227</v>
      </c>
      <c r="J18" s="6" t="s">
        <v>192</v>
      </c>
      <c r="K18" s="15">
        <v>1</v>
      </c>
      <c r="L18" s="24">
        <v>43524</v>
      </c>
      <c r="M18" s="24">
        <v>43644</v>
      </c>
      <c r="N18" s="2">
        <f t="shared" si="0"/>
        <v>17.142857142857142</v>
      </c>
      <c r="O18" s="2">
        <v>0</v>
      </c>
      <c r="P18" s="15" t="s">
        <v>64</v>
      </c>
      <c r="JA18" s="13"/>
      <c r="JB18" s="13"/>
    </row>
    <row r="19" spans="1:262" ht="151.5" customHeight="1" thickBot="1" x14ac:dyDescent="0.3">
      <c r="A19" s="30">
        <v>9</v>
      </c>
      <c r="B19" s="31" t="s">
        <v>33</v>
      </c>
      <c r="C19" s="2" t="s">
        <v>25</v>
      </c>
      <c r="D19" s="11" t="s">
        <v>68</v>
      </c>
      <c r="E19" s="4" t="s">
        <v>94</v>
      </c>
      <c r="F19" s="4" t="s">
        <v>95</v>
      </c>
      <c r="G19" s="6" t="s">
        <v>181</v>
      </c>
      <c r="H19" s="6" t="s">
        <v>193</v>
      </c>
      <c r="I19" s="6" t="s">
        <v>179</v>
      </c>
      <c r="J19" s="6" t="s">
        <v>180</v>
      </c>
      <c r="K19" s="15">
        <v>1</v>
      </c>
      <c r="L19" s="24">
        <v>43480</v>
      </c>
      <c r="M19" s="24">
        <v>43504</v>
      </c>
      <c r="N19" s="2">
        <f t="shared" si="0"/>
        <v>3.4285714285714284</v>
      </c>
      <c r="O19" s="2">
        <v>0</v>
      </c>
      <c r="P19" s="15" t="s">
        <v>64</v>
      </c>
      <c r="JA19" s="13"/>
      <c r="JB19" s="13"/>
    </row>
    <row r="20" spans="1:262" ht="150" customHeight="1" thickBot="1" x14ac:dyDescent="0.3">
      <c r="A20" s="30">
        <v>10</v>
      </c>
      <c r="B20" s="31" t="s">
        <v>34</v>
      </c>
      <c r="C20" s="2" t="s">
        <v>25</v>
      </c>
      <c r="D20" s="11" t="s">
        <v>69</v>
      </c>
      <c r="E20" s="4" t="s">
        <v>96</v>
      </c>
      <c r="F20" s="4" t="s">
        <v>97</v>
      </c>
      <c r="G20" s="19" t="s">
        <v>219</v>
      </c>
      <c r="H20" s="6" t="s">
        <v>228</v>
      </c>
      <c r="I20" s="6" t="s">
        <v>171</v>
      </c>
      <c r="J20" s="6" t="s">
        <v>172</v>
      </c>
      <c r="K20" s="15">
        <v>28</v>
      </c>
      <c r="L20" s="24">
        <v>43495</v>
      </c>
      <c r="M20" s="24">
        <v>43860</v>
      </c>
      <c r="N20" s="2">
        <f t="shared" si="0"/>
        <v>52.142857142857146</v>
      </c>
      <c r="O20" s="2">
        <v>0</v>
      </c>
      <c r="P20" s="2" t="s">
        <v>64</v>
      </c>
      <c r="JA20" s="13"/>
      <c r="JB20" s="13"/>
    </row>
    <row r="21" spans="1:262" s="8" customFormat="1" ht="135.75" thickBot="1" x14ac:dyDescent="0.3">
      <c r="A21" s="30">
        <v>11</v>
      </c>
      <c r="B21" s="31" t="s">
        <v>35</v>
      </c>
      <c r="C21" s="2" t="s">
        <v>25</v>
      </c>
      <c r="D21" s="11" t="s">
        <v>69</v>
      </c>
      <c r="E21" s="4" t="s">
        <v>96</v>
      </c>
      <c r="F21" s="4" t="s">
        <v>97</v>
      </c>
      <c r="G21" s="19" t="s">
        <v>219</v>
      </c>
      <c r="H21" s="6" t="s">
        <v>173</v>
      </c>
      <c r="I21" s="6" t="s">
        <v>174</v>
      </c>
      <c r="J21" s="6" t="s">
        <v>175</v>
      </c>
      <c r="K21" s="15">
        <v>28</v>
      </c>
      <c r="L21" s="24">
        <v>43495</v>
      </c>
      <c r="M21" s="24">
        <v>43860</v>
      </c>
      <c r="N21" s="2">
        <f t="shared" si="0"/>
        <v>52.142857142857146</v>
      </c>
      <c r="O21" s="2">
        <v>0</v>
      </c>
      <c r="P21" s="2" t="s">
        <v>64</v>
      </c>
      <c r="JA21" s="13"/>
      <c r="JB21" s="13"/>
    </row>
    <row r="22" spans="1:262" s="8" customFormat="1" ht="135.75" thickBot="1" x14ac:dyDescent="0.3">
      <c r="A22" s="30">
        <v>12</v>
      </c>
      <c r="B22" s="31" t="s">
        <v>36</v>
      </c>
      <c r="C22" s="2" t="s">
        <v>25</v>
      </c>
      <c r="D22" s="11" t="s">
        <v>69</v>
      </c>
      <c r="E22" s="4" t="s">
        <v>96</v>
      </c>
      <c r="F22" s="4" t="s">
        <v>97</v>
      </c>
      <c r="G22" s="19" t="s">
        <v>219</v>
      </c>
      <c r="H22" s="6" t="s">
        <v>173</v>
      </c>
      <c r="I22" s="6" t="s">
        <v>176</v>
      </c>
      <c r="J22" s="6" t="s">
        <v>177</v>
      </c>
      <c r="K22" s="15">
        <v>2</v>
      </c>
      <c r="L22" s="24">
        <v>43495</v>
      </c>
      <c r="M22" s="24">
        <v>43860</v>
      </c>
      <c r="N22" s="2">
        <f t="shared" si="0"/>
        <v>52.142857142857146</v>
      </c>
      <c r="O22" s="2">
        <v>0</v>
      </c>
      <c r="P22" s="15" t="s">
        <v>64</v>
      </c>
      <c r="JA22" s="13"/>
      <c r="JB22" s="13"/>
    </row>
    <row r="23" spans="1:262" ht="141.6" customHeight="1" thickBot="1" x14ac:dyDescent="0.3">
      <c r="A23" s="30">
        <v>13</v>
      </c>
      <c r="B23" s="31" t="s">
        <v>37</v>
      </c>
      <c r="C23" s="2" t="s">
        <v>25</v>
      </c>
      <c r="D23" s="11" t="s">
        <v>70</v>
      </c>
      <c r="E23" s="4" t="s">
        <v>98</v>
      </c>
      <c r="F23" s="4" t="s">
        <v>99</v>
      </c>
      <c r="G23" s="16" t="s">
        <v>229</v>
      </c>
      <c r="H23" s="6" t="s">
        <v>231</v>
      </c>
      <c r="I23" s="6" t="s">
        <v>230</v>
      </c>
      <c r="J23" s="6" t="s">
        <v>178</v>
      </c>
      <c r="K23" s="15">
        <v>28</v>
      </c>
      <c r="L23" s="24">
        <v>43467</v>
      </c>
      <c r="M23" s="24">
        <v>43860</v>
      </c>
      <c r="N23" s="2">
        <f t="shared" si="0"/>
        <v>56.142857142857146</v>
      </c>
      <c r="O23" s="2">
        <v>0</v>
      </c>
      <c r="P23" s="15" t="s">
        <v>64</v>
      </c>
      <c r="JA23" s="13"/>
      <c r="JB23" s="13"/>
    </row>
    <row r="24" spans="1:262" s="13" customFormat="1" ht="150" customHeight="1" thickBot="1" x14ac:dyDescent="0.3">
      <c r="A24" s="30">
        <v>14</v>
      </c>
      <c r="B24" s="31" t="s">
        <v>38</v>
      </c>
      <c r="C24" s="2" t="s">
        <v>25</v>
      </c>
      <c r="D24" s="11" t="s">
        <v>71</v>
      </c>
      <c r="E24" s="6" t="s">
        <v>100</v>
      </c>
      <c r="F24" s="6" t="s">
        <v>101</v>
      </c>
      <c r="G24" s="6" t="s">
        <v>241</v>
      </c>
      <c r="H24" s="6" t="s">
        <v>232</v>
      </c>
      <c r="I24" s="6" t="s">
        <v>233</v>
      </c>
      <c r="J24" s="6" t="s">
        <v>234</v>
      </c>
      <c r="K24" s="15">
        <v>1</v>
      </c>
      <c r="L24" s="26">
        <v>43495</v>
      </c>
      <c r="M24" s="24">
        <v>43524</v>
      </c>
      <c r="N24" s="2">
        <f t="shared" si="0"/>
        <v>4.1428571428571432</v>
      </c>
      <c r="O24" s="2">
        <v>0</v>
      </c>
      <c r="P24" s="15" t="s">
        <v>64</v>
      </c>
    </row>
    <row r="25" spans="1:262" s="13" customFormat="1" ht="145.5" customHeight="1" thickBot="1" x14ac:dyDescent="0.3">
      <c r="A25" s="30">
        <v>15</v>
      </c>
      <c r="B25" s="31" t="s">
        <v>39</v>
      </c>
      <c r="C25" s="2" t="s">
        <v>25</v>
      </c>
      <c r="D25" s="11" t="s">
        <v>71</v>
      </c>
      <c r="E25" s="6" t="s">
        <v>100</v>
      </c>
      <c r="F25" s="6" t="s">
        <v>101</v>
      </c>
      <c r="G25" s="6" t="s">
        <v>241</v>
      </c>
      <c r="H25" s="6" t="s">
        <v>235</v>
      </c>
      <c r="I25" s="6" t="s">
        <v>236</v>
      </c>
      <c r="J25" s="6" t="s">
        <v>237</v>
      </c>
      <c r="K25" s="15">
        <v>1</v>
      </c>
      <c r="L25" s="26">
        <v>43495</v>
      </c>
      <c r="M25" s="24">
        <v>43646</v>
      </c>
      <c r="N25" s="2">
        <f t="shared" si="0"/>
        <v>21.571428571428573</v>
      </c>
      <c r="O25" s="2">
        <v>0</v>
      </c>
      <c r="P25" s="15" t="s">
        <v>64</v>
      </c>
    </row>
    <row r="26" spans="1:262" ht="147.75" customHeight="1" thickBot="1" x14ac:dyDescent="0.3">
      <c r="A26" s="30">
        <v>16</v>
      </c>
      <c r="B26" s="31" t="s">
        <v>40</v>
      </c>
      <c r="C26" s="2" t="s">
        <v>25</v>
      </c>
      <c r="D26" s="11" t="s">
        <v>72</v>
      </c>
      <c r="E26" s="4" t="s">
        <v>133</v>
      </c>
      <c r="F26" s="4" t="s">
        <v>102</v>
      </c>
      <c r="G26" s="6" t="s">
        <v>144</v>
      </c>
      <c r="H26" s="6" t="s">
        <v>187</v>
      </c>
      <c r="I26" s="6" t="s">
        <v>238</v>
      </c>
      <c r="J26" s="6" t="s">
        <v>243</v>
      </c>
      <c r="K26" s="15">
        <v>1</v>
      </c>
      <c r="L26" s="24">
        <v>43467</v>
      </c>
      <c r="M26" s="24">
        <v>43644</v>
      </c>
      <c r="N26" s="2">
        <f t="shared" si="0"/>
        <v>25.285714285714285</v>
      </c>
      <c r="O26" s="2">
        <v>0</v>
      </c>
      <c r="P26" s="2" t="s">
        <v>64</v>
      </c>
      <c r="JA26" s="13"/>
      <c r="JB26" s="13"/>
    </row>
    <row r="27" spans="1:262" ht="150.75" thickBot="1" x14ac:dyDescent="0.3">
      <c r="A27" s="30">
        <v>17</v>
      </c>
      <c r="B27" s="31" t="s">
        <v>41</v>
      </c>
      <c r="C27" s="2" t="s">
        <v>25</v>
      </c>
      <c r="D27" s="11" t="s">
        <v>73</v>
      </c>
      <c r="E27" s="4" t="s">
        <v>134</v>
      </c>
      <c r="F27" s="4" t="s">
        <v>103</v>
      </c>
      <c r="G27" s="6" t="s">
        <v>126</v>
      </c>
      <c r="H27" s="16" t="s">
        <v>188</v>
      </c>
      <c r="I27" s="16" t="s">
        <v>240</v>
      </c>
      <c r="J27" s="6" t="s">
        <v>146</v>
      </c>
      <c r="K27" s="15">
        <v>1</v>
      </c>
      <c r="L27" s="25">
        <v>43497</v>
      </c>
      <c r="M27" s="20">
        <v>43829</v>
      </c>
      <c r="N27" s="2">
        <f t="shared" si="0"/>
        <v>47.428571428571431</v>
      </c>
      <c r="O27" s="2">
        <v>0</v>
      </c>
      <c r="P27" s="2" t="s">
        <v>64</v>
      </c>
      <c r="JA27" s="13"/>
      <c r="JB27" s="13"/>
    </row>
    <row r="28" spans="1:262" ht="150.75" thickBot="1" x14ac:dyDescent="0.3">
      <c r="A28" s="30">
        <v>18</v>
      </c>
      <c r="B28" s="31" t="s">
        <v>42</v>
      </c>
      <c r="C28" s="2" t="s">
        <v>25</v>
      </c>
      <c r="D28" s="11" t="s">
        <v>74</v>
      </c>
      <c r="E28" s="4" t="s">
        <v>104</v>
      </c>
      <c r="F28" s="4" t="s">
        <v>141</v>
      </c>
      <c r="G28" s="6" t="s">
        <v>239</v>
      </c>
      <c r="H28" s="16" t="s">
        <v>189</v>
      </c>
      <c r="I28" s="6" t="s">
        <v>148</v>
      </c>
      <c r="J28" s="6" t="s">
        <v>146</v>
      </c>
      <c r="K28" s="15">
        <v>1</v>
      </c>
      <c r="L28" s="20">
        <v>43497</v>
      </c>
      <c r="M28" s="20">
        <v>43829</v>
      </c>
      <c r="N28" s="2">
        <f t="shared" si="0"/>
        <v>47.428571428571431</v>
      </c>
      <c r="O28" s="2">
        <v>0</v>
      </c>
      <c r="P28" s="2" t="s">
        <v>64</v>
      </c>
      <c r="JA28" s="13"/>
      <c r="JB28" s="13"/>
    </row>
    <row r="29" spans="1:262" ht="150.75" thickBot="1" x14ac:dyDescent="0.3">
      <c r="A29" s="30">
        <v>19</v>
      </c>
      <c r="B29" s="31" t="s">
        <v>43</v>
      </c>
      <c r="C29" s="2" t="s">
        <v>25</v>
      </c>
      <c r="D29" s="11" t="s">
        <v>75</v>
      </c>
      <c r="E29" s="4" t="s">
        <v>135</v>
      </c>
      <c r="F29" s="4" t="s">
        <v>105</v>
      </c>
      <c r="G29" s="6" t="s">
        <v>127</v>
      </c>
      <c r="H29" s="6" t="s">
        <v>190</v>
      </c>
      <c r="I29" s="6" t="s">
        <v>201</v>
      </c>
      <c r="J29" s="6" t="s">
        <v>242</v>
      </c>
      <c r="K29" s="15">
        <v>1</v>
      </c>
      <c r="L29" s="20">
        <v>43497</v>
      </c>
      <c r="M29" s="20">
        <v>43829</v>
      </c>
      <c r="N29" s="2">
        <f t="shared" si="0"/>
        <v>47.428571428571431</v>
      </c>
      <c r="O29" s="2">
        <v>0</v>
      </c>
      <c r="P29" s="2" t="s">
        <v>64</v>
      </c>
      <c r="JA29" s="13"/>
      <c r="JB29" s="13"/>
    </row>
    <row r="30" spans="1:262" ht="150.75" thickBot="1" x14ac:dyDescent="0.3">
      <c r="A30" s="30">
        <v>20</v>
      </c>
      <c r="B30" s="31" t="s">
        <v>44</v>
      </c>
      <c r="C30" s="2" t="s">
        <v>25</v>
      </c>
      <c r="D30" s="11" t="s">
        <v>76</v>
      </c>
      <c r="E30" s="4" t="s">
        <v>136</v>
      </c>
      <c r="F30" s="4" t="s">
        <v>106</v>
      </c>
      <c r="G30" s="16" t="s">
        <v>203</v>
      </c>
      <c r="H30" s="6" t="s">
        <v>190</v>
      </c>
      <c r="I30" s="6" t="s">
        <v>191</v>
      </c>
      <c r="J30" s="6" t="s">
        <v>243</v>
      </c>
      <c r="K30" s="15">
        <v>1</v>
      </c>
      <c r="L30" s="20">
        <v>43497</v>
      </c>
      <c r="M30" s="20">
        <v>43676</v>
      </c>
      <c r="N30" s="2">
        <f t="shared" si="0"/>
        <v>25.571428571428573</v>
      </c>
      <c r="O30" s="2">
        <v>0</v>
      </c>
      <c r="P30" s="15" t="s">
        <v>64</v>
      </c>
      <c r="JA30" s="13"/>
      <c r="JB30" s="13"/>
    </row>
    <row r="31" spans="1:262" ht="154.15" customHeight="1" thickBot="1" x14ac:dyDescent="0.3">
      <c r="A31" s="30">
        <v>21</v>
      </c>
      <c r="B31" s="31" t="s">
        <v>45</v>
      </c>
      <c r="C31" s="2" t="s">
        <v>25</v>
      </c>
      <c r="D31" s="15" t="s">
        <v>77</v>
      </c>
      <c r="E31" s="6" t="s">
        <v>107</v>
      </c>
      <c r="F31" s="6" t="s">
        <v>108</v>
      </c>
      <c r="G31" s="6" t="s">
        <v>244</v>
      </c>
      <c r="H31" s="6" t="s">
        <v>190</v>
      </c>
      <c r="I31" s="6" t="s">
        <v>152</v>
      </c>
      <c r="J31" s="6" t="s">
        <v>242</v>
      </c>
      <c r="K31" s="15">
        <v>1</v>
      </c>
      <c r="L31" s="20">
        <v>43497</v>
      </c>
      <c r="M31" s="20">
        <v>43829</v>
      </c>
      <c r="N31" s="2">
        <f t="shared" si="0"/>
        <v>47.428571428571431</v>
      </c>
      <c r="O31" s="2">
        <v>0</v>
      </c>
      <c r="P31" s="15" t="s">
        <v>64</v>
      </c>
      <c r="JA31" s="13"/>
      <c r="JB31" s="13"/>
    </row>
    <row r="32" spans="1:262" ht="150.75" thickBot="1" x14ac:dyDescent="0.3">
      <c r="A32" s="30">
        <v>22</v>
      </c>
      <c r="B32" s="31" t="s">
        <v>46</v>
      </c>
      <c r="C32" s="2" t="s">
        <v>25</v>
      </c>
      <c r="D32" s="11" t="s">
        <v>78</v>
      </c>
      <c r="E32" s="4" t="s">
        <v>109</v>
      </c>
      <c r="F32" s="4" t="s">
        <v>142</v>
      </c>
      <c r="G32" s="6" t="s">
        <v>130</v>
      </c>
      <c r="H32" s="6" t="s">
        <v>158</v>
      </c>
      <c r="I32" s="6" t="s">
        <v>159</v>
      </c>
      <c r="J32" s="6" t="s">
        <v>204</v>
      </c>
      <c r="K32" s="21">
        <v>1</v>
      </c>
      <c r="L32" s="22">
        <v>43467</v>
      </c>
      <c r="M32" s="23">
        <v>43845</v>
      </c>
      <c r="N32" s="2">
        <f t="shared" si="0"/>
        <v>54</v>
      </c>
      <c r="O32" s="2">
        <v>0</v>
      </c>
      <c r="P32" s="2" t="s">
        <v>64</v>
      </c>
      <c r="JA32" s="13"/>
      <c r="JB32" s="13"/>
    </row>
    <row r="33" spans="1:262" ht="150.75" thickBot="1" x14ac:dyDescent="0.3">
      <c r="A33" s="30">
        <v>23</v>
      </c>
      <c r="B33" s="31" t="s">
        <v>47</v>
      </c>
      <c r="C33" s="2" t="s">
        <v>25</v>
      </c>
      <c r="D33" s="15" t="s">
        <v>79</v>
      </c>
      <c r="E33" s="6" t="s">
        <v>110</v>
      </c>
      <c r="F33" s="6" t="s">
        <v>111</v>
      </c>
      <c r="G33" s="6" t="s">
        <v>245</v>
      </c>
      <c r="H33" s="6" t="s">
        <v>246</v>
      </c>
      <c r="I33" s="6" t="s">
        <v>147</v>
      </c>
      <c r="J33" s="6" t="s">
        <v>146</v>
      </c>
      <c r="K33" s="15">
        <v>1</v>
      </c>
      <c r="L33" s="20">
        <v>43497</v>
      </c>
      <c r="M33" s="20">
        <v>43829</v>
      </c>
      <c r="N33" s="2">
        <f t="shared" ref="N33:N47" si="1">+(M33-L33)/7</f>
        <v>47.428571428571431</v>
      </c>
      <c r="O33" s="2">
        <v>0</v>
      </c>
      <c r="P33" s="15" t="s">
        <v>64</v>
      </c>
      <c r="JA33" s="13"/>
      <c r="JB33" s="13"/>
    </row>
    <row r="34" spans="1:262" s="8" customFormat="1" ht="158.25" customHeight="1" thickBot="1" x14ac:dyDescent="0.3">
      <c r="A34" s="30">
        <v>24</v>
      </c>
      <c r="B34" s="31" t="s">
        <v>48</v>
      </c>
      <c r="C34" s="2" t="s">
        <v>25</v>
      </c>
      <c r="D34" s="15" t="s">
        <v>79</v>
      </c>
      <c r="E34" s="6" t="s">
        <v>110</v>
      </c>
      <c r="F34" s="6" t="s">
        <v>111</v>
      </c>
      <c r="G34" s="6" t="s">
        <v>205</v>
      </c>
      <c r="H34" s="6" t="s">
        <v>149</v>
      </c>
      <c r="I34" s="6" t="s">
        <v>147</v>
      </c>
      <c r="J34" s="6" t="s">
        <v>259</v>
      </c>
      <c r="K34" s="21">
        <v>1</v>
      </c>
      <c r="L34" s="28">
        <v>43467</v>
      </c>
      <c r="M34" s="29">
        <v>43646</v>
      </c>
      <c r="N34" s="2">
        <f t="shared" si="1"/>
        <v>25.571428571428573</v>
      </c>
      <c r="O34" s="2">
        <v>0</v>
      </c>
      <c r="P34" s="15" t="s">
        <v>64</v>
      </c>
      <c r="JA34" s="13"/>
      <c r="JB34" s="13"/>
    </row>
    <row r="35" spans="1:262" ht="159" customHeight="1" thickBot="1" x14ac:dyDescent="0.3">
      <c r="A35" s="30">
        <v>25</v>
      </c>
      <c r="B35" s="31" t="s">
        <v>49</v>
      </c>
      <c r="C35" s="2" t="s">
        <v>25</v>
      </c>
      <c r="D35" s="11" t="s">
        <v>80</v>
      </c>
      <c r="E35" s="4" t="s">
        <v>137</v>
      </c>
      <c r="F35" s="4" t="s">
        <v>112</v>
      </c>
      <c r="G35" s="6" t="s">
        <v>247</v>
      </c>
      <c r="H35" s="6" t="s">
        <v>206</v>
      </c>
      <c r="I35" s="6" t="s">
        <v>151</v>
      </c>
      <c r="J35" s="6" t="s">
        <v>146</v>
      </c>
      <c r="K35" s="15">
        <v>1</v>
      </c>
      <c r="L35" s="20">
        <v>43497</v>
      </c>
      <c r="M35" s="20">
        <v>43829</v>
      </c>
      <c r="N35" s="2">
        <f t="shared" si="1"/>
        <v>47.428571428571431</v>
      </c>
      <c r="O35" s="2">
        <v>0</v>
      </c>
      <c r="P35" s="2" t="s">
        <v>64</v>
      </c>
      <c r="JA35" s="13"/>
      <c r="JB35" s="13"/>
    </row>
    <row r="36" spans="1:262" ht="159" customHeight="1" thickBot="1" x14ac:dyDescent="0.3">
      <c r="A36" s="30">
        <v>26</v>
      </c>
      <c r="B36" s="31" t="s">
        <v>50</v>
      </c>
      <c r="C36" s="2" t="s">
        <v>25</v>
      </c>
      <c r="D36" s="11" t="s">
        <v>81</v>
      </c>
      <c r="E36" s="4" t="s">
        <v>113</v>
      </c>
      <c r="F36" s="4" t="s">
        <v>114</v>
      </c>
      <c r="G36" s="6" t="s">
        <v>145</v>
      </c>
      <c r="H36" s="16" t="s">
        <v>207</v>
      </c>
      <c r="I36" s="16" t="s">
        <v>202</v>
      </c>
      <c r="J36" s="16" t="s">
        <v>260</v>
      </c>
      <c r="K36" s="15">
        <v>1</v>
      </c>
      <c r="L36" s="20">
        <v>43794</v>
      </c>
      <c r="M36" s="20">
        <v>43812</v>
      </c>
      <c r="N36" s="2">
        <f t="shared" si="1"/>
        <v>2.5714285714285716</v>
      </c>
      <c r="O36" s="2">
        <v>0</v>
      </c>
      <c r="P36" s="15" t="s">
        <v>64</v>
      </c>
      <c r="JA36" s="13"/>
      <c r="JB36" s="13"/>
    </row>
    <row r="37" spans="1:262" ht="203.25" customHeight="1" thickBot="1" x14ac:dyDescent="0.3">
      <c r="A37" s="30">
        <v>27</v>
      </c>
      <c r="B37" s="31" t="s">
        <v>51</v>
      </c>
      <c r="C37" s="2" t="s">
        <v>25</v>
      </c>
      <c r="D37" s="11" t="s">
        <v>82</v>
      </c>
      <c r="E37" s="4" t="s">
        <v>115</v>
      </c>
      <c r="F37" s="4" t="s">
        <v>214</v>
      </c>
      <c r="G37" s="6" t="s">
        <v>130</v>
      </c>
      <c r="H37" s="6" t="s">
        <v>208</v>
      </c>
      <c r="I37" s="6" t="s">
        <v>248</v>
      </c>
      <c r="J37" s="6" t="s">
        <v>243</v>
      </c>
      <c r="K37" s="15">
        <v>1</v>
      </c>
      <c r="L37" s="20">
        <v>43497</v>
      </c>
      <c r="M37" s="20">
        <v>43829</v>
      </c>
      <c r="N37" s="2">
        <f t="shared" si="1"/>
        <v>47.428571428571431</v>
      </c>
      <c r="O37" s="2">
        <v>0</v>
      </c>
      <c r="P37" s="15" t="s">
        <v>64</v>
      </c>
      <c r="JA37" s="13"/>
      <c r="JB37" s="17"/>
    </row>
    <row r="38" spans="1:262" ht="191.25" customHeight="1" thickBot="1" x14ac:dyDescent="0.3">
      <c r="A38" s="30">
        <v>28</v>
      </c>
      <c r="B38" s="31" t="s">
        <v>52</v>
      </c>
      <c r="C38" s="2" t="s">
        <v>25</v>
      </c>
      <c r="D38" s="11" t="s">
        <v>83</v>
      </c>
      <c r="E38" s="4" t="s">
        <v>116</v>
      </c>
      <c r="F38" s="4" t="s">
        <v>117</v>
      </c>
      <c r="G38" s="6" t="s">
        <v>128</v>
      </c>
      <c r="H38" s="6" t="s">
        <v>186</v>
      </c>
      <c r="I38" s="6" t="s">
        <v>196</v>
      </c>
      <c r="J38" s="6" t="s">
        <v>249</v>
      </c>
      <c r="K38" s="15">
        <v>3</v>
      </c>
      <c r="L38" s="20">
        <v>43497</v>
      </c>
      <c r="M38" s="20">
        <v>43797</v>
      </c>
      <c r="N38" s="2">
        <f t="shared" si="1"/>
        <v>42.857142857142854</v>
      </c>
      <c r="O38" s="2">
        <v>0</v>
      </c>
      <c r="P38" s="2" t="s">
        <v>64</v>
      </c>
      <c r="JA38" s="13"/>
      <c r="JB38" s="13"/>
    </row>
    <row r="39" spans="1:262" s="10" customFormat="1" ht="164.25" customHeight="1" thickBot="1" x14ac:dyDescent="0.3">
      <c r="A39" s="30">
        <v>29</v>
      </c>
      <c r="B39" s="31" t="s">
        <v>53</v>
      </c>
      <c r="C39" s="2" t="s">
        <v>25</v>
      </c>
      <c r="D39" s="11" t="s">
        <v>83</v>
      </c>
      <c r="E39" s="4" t="s">
        <v>116</v>
      </c>
      <c r="F39" s="4" t="s">
        <v>117</v>
      </c>
      <c r="G39" s="6" t="s">
        <v>128</v>
      </c>
      <c r="H39" s="6" t="s">
        <v>195</v>
      </c>
      <c r="I39" s="6" t="s">
        <v>197</v>
      </c>
      <c r="J39" s="6" t="s">
        <v>198</v>
      </c>
      <c r="K39" s="15">
        <v>4</v>
      </c>
      <c r="L39" s="27">
        <v>43497</v>
      </c>
      <c r="M39" s="27">
        <v>43581</v>
      </c>
      <c r="N39" s="2">
        <f t="shared" si="1"/>
        <v>12</v>
      </c>
      <c r="O39" s="2">
        <v>0</v>
      </c>
      <c r="P39" s="2" t="s">
        <v>64</v>
      </c>
      <c r="JA39" s="13"/>
      <c r="JB39" s="13"/>
    </row>
    <row r="40" spans="1:262" ht="139.5" customHeight="1" thickBot="1" x14ac:dyDescent="0.3">
      <c r="A40" s="30">
        <v>30</v>
      </c>
      <c r="B40" s="31" t="s">
        <v>54</v>
      </c>
      <c r="C40" s="2" t="s">
        <v>25</v>
      </c>
      <c r="D40" s="11" t="s">
        <v>84</v>
      </c>
      <c r="E40" s="4" t="s">
        <v>118</v>
      </c>
      <c r="F40" s="4" t="s">
        <v>119</v>
      </c>
      <c r="G40" s="6" t="s">
        <v>128</v>
      </c>
      <c r="H40" s="6" t="s">
        <v>199</v>
      </c>
      <c r="I40" s="6" t="s">
        <v>250</v>
      </c>
      <c r="J40" s="6" t="s">
        <v>251</v>
      </c>
      <c r="K40" s="15">
        <v>1</v>
      </c>
      <c r="L40" s="20">
        <v>43497</v>
      </c>
      <c r="M40" s="20">
        <v>43581</v>
      </c>
      <c r="N40" s="2">
        <f t="shared" si="1"/>
        <v>12</v>
      </c>
      <c r="O40" s="2">
        <v>0</v>
      </c>
      <c r="P40" s="15" t="s">
        <v>64</v>
      </c>
      <c r="JA40" s="13"/>
      <c r="JB40" s="13"/>
    </row>
    <row r="41" spans="1:262" s="10" customFormat="1" ht="135.75" thickBot="1" x14ac:dyDescent="0.3">
      <c r="A41" s="30">
        <v>31</v>
      </c>
      <c r="B41" s="31" t="s">
        <v>55</v>
      </c>
      <c r="C41" s="2" t="s">
        <v>25</v>
      </c>
      <c r="D41" s="11" t="s">
        <v>84</v>
      </c>
      <c r="E41" s="4" t="s">
        <v>118</v>
      </c>
      <c r="F41" s="4" t="s">
        <v>119</v>
      </c>
      <c r="G41" s="6" t="s">
        <v>128</v>
      </c>
      <c r="H41" s="6" t="s">
        <v>200</v>
      </c>
      <c r="I41" s="6" t="s">
        <v>252</v>
      </c>
      <c r="J41" s="6" t="s">
        <v>150</v>
      </c>
      <c r="K41" s="15">
        <v>1</v>
      </c>
      <c r="L41" s="20">
        <v>43497</v>
      </c>
      <c r="M41" s="20">
        <v>43581</v>
      </c>
      <c r="N41" s="2">
        <f t="shared" si="1"/>
        <v>12</v>
      </c>
      <c r="O41" s="2">
        <v>0</v>
      </c>
      <c r="P41" s="15" t="s">
        <v>64</v>
      </c>
      <c r="JA41" s="13"/>
      <c r="JB41" s="13"/>
    </row>
    <row r="42" spans="1:262" ht="153" customHeight="1" thickBot="1" x14ac:dyDescent="0.3">
      <c r="A42" s="30">
        <v>32</v>
      </c>
      <c r="B42" s="31" t="s">
        <v>56</v>
      </c>
      <c r="C42" s="2" t="s">
        <v>25</v>
      </c>
      <c r="D42" s="11" t="s">
        <v>85</v>
      </c>
      <c r="E42" s="4" t="s">
        <v>138</v>
      </c>
      <c r="F42" s="4" t="s">
        <v>143</v>
      </c>
      <c r="G42" s="6" t="s">
        <v>129</v>
      </c>
      <c r="H42" s="6" t="s">
        <v>209</v>
      </c>
      <c r="I42" s="6" t="s">
        <v>210</v>
      </c>
      <c r="J42" s="6" t="s">
        <v>211</v>
      </c>
      <c r="K42" s="15">
        <v>6</v>
      </c>
      <c r="L42" s="20">
        <v>43647</v>
      </c>
      <c r="M42" s="20">
        <v>43829</v>
      </c>
      <c r="N42" s="2">
        <f t="shared" si="1"/>
        <v>26</v>
      </c>
      <c r="O42" s="2">
        <v>0</v>
      </c>
      <c r="P42" s="15" t="s">
        <v>64</v>
      </c>
      <c r="JA42" s="13"/>
      <c r="JB42" s="13"/>
    </row>
    <row r="43" spans="1:262" ht="150.75" thickBot="1" x14ac:dyDescent="0.3">
      <c r="A43" s="30">
        <v>33</v>
      </c>
      <c r="B43" s="31" t="s">
        <v>57</v>
      </c>
      <c r="C43" s="2" t="s">
        <v>25</v>
      </c>
      <c r="D43" s="15" t="s">
        <v>86</v>
      </c>
      <c r="E43" s="4" t="s">
        <v>120</v>
      </c>
      <c r="F43" s="4" t="s">
        <v>121</v>
      </c>
      <c r="G43" s="6" t="s">
        <v>130</v>
      </c>
      <c r="H43" s="6" t="s">
        <v>160</v>
      </c>
      <c r="I43" s="6" t="s">
        <v>253</v>
      </c>
      <c r="J43" s="6" t="s">
        <v>255</v>
      </c>
      <c r="K43" s="15">
        <v>1</v>
      </c>
      <c r="L43" s="20">
        <v>43497</v>
      </c>
      <c r="M43" s="20">
        <v>43646</v>
      </c>
      <c r="N43" s="2">
        <f t="shared" si="1"/>
        <v>21.285714285714285</v>
      </c>
      <c r="O43" s="2">
        <v>0</v>
      </c>
      <c r="P43" s="15" t="s">
        <v>64</v>
      </c>
      <c r="JA43" s="13"/>
      <c r="JB43" s="13"/>
    </row>
    <row r="44" spans="1:262" s="13" customFormat="1" ht="167.25" customHeight="1" thickBot="1" x14ac:dyDescent="0.3">
      <c r="A44" s="30">
        <v>34</v>
      </c>
      <c r="B44" s="31" t="s">
        <v>58</v>
      </c>
      <c r="C44" s="2" t="s">
        <v>25</v>
      </c>
      <c r="D44" s="15" t="s">
        <v>86</v>
      </c>
      <c r="E44" s="4" t="s">
        <v>120</v>
      </c>
      <c r="F44" s="4" t="s">
        <v>121</v>
      </c>
      <c r="G44" s="6" t="s">
        <v>130</v>
      </c>
      <c r="H44" s="6" t="s">
        <v>160</v>
      </c>
      <c r="I44" s="6" t="s">
        <v>254</v>
      </c>
      <c r="J44" s="6" t="s">
        <v>256</v>
      </c>
      <c r="K44" s="15">
        <v>1</v>
      </c>
      <c r="L44" s="20">
        <v>43497</v>
      </c>
      <c r="M44" s="20">
        <v>43646</v>
      </c>
      <c r="N44" s="2">
        <f t="shared" si="1"/>
        <v>21.285714285714285</v>
      </c>
      <c r="O44" s="2">
        <v>0</v>
      </c>
      <c r="P44" s="15" t="s">
        <v>64</v>
      </c>
    </row>
    <row r="45" spans="1:262" ht="183.75" customHeight="1" thickBot="1" x14ac:dyDescent="0.3">
      <c r="A45" s="30">
        <v>35</v>
      </c>
      <c r="B45" s="31" t="s">
        <v>59</v>
      </c>
      <c r="C45" s="2" t="s">
        <v>25</v>
      </c>
      <c r="D45" s="11" t="s">
        <v>87</v>
      </c>
      <c r="E45" s="4" t="s">
        <v>122</v>
      </c>
      <c r="F45" s="4" t="s">
        <v>123</v>
      </c>
      <c r="G45" s="6" t="s">
        <v>129</v>
      </c>
      <c r="H45" s="6" t="s">
        <v>261</v>
      </c>
      <c r="I45" s="6" t="s">
        <v>257</v>
      </c>
      <c r="J45" s="6" t="s">
        <v>154</v>
      </c>
      <c r="K45" s="15">
        <v>1</v>
      </c>
      <c r="L45" s="20">
        <v>43800</v>
      </c>
      <c r="M45" s="20">
        <v>43829</v>
      </c>
      <c r="N45" s="2">
        <f t="shared" si="1"/>
        <v>4.1428571428571432</v>
      </c>
      <c r="O45" s="2">
        <v>0</v>
      </c>
      <c r="P45" s="2" t="s">
        <v>64</v>
      </c>
      <c r="JA45" s="13"/>
      <c r="JB45" s="13"/>
    </row>
    <row r="46" spans="1:262" ht="150.75" thickBot="1" x14ac:dyDescent="0.3">
      <c r="A46" s="30">
        <v>36</v>
      </c>
      <c r="B46" s="31" t="s">
        <v>60</v>
      </c>
      <c r="C46" s="2" t="s">
        <v>25</v>
      </c>
      <c r="D46" s="11" t="s">
        <v>88</v>
      </c>
      <c r="E46" s="4" t="s">
        <v>139</v>
      </c>
      <c r="F46" s="4" t="s">
        <v>124</v>
      </c>
      <c r="G46" s="6" t="s">
        <v>129</v>
      </c>
      <c r="H46" s="6" t="s">
        <v>153</v>
      </c>
      <c r="I46" s="6" t="s">
        <v>258</v>
      </c>
      <c r="J46" s="6" t="s">
        <v>154</v>
      </c>
      <c r="K46" s="15">
        <v>6</v>
      </c>
      <c r="L46" s="20">
        <v>43647</v>
      </c>
      <c r="M46" s="20">
        <v>43829</v>
      </c>
      <c r="N46" s="2">
        <f t="shared" si="1"/>
        <v>26</v>
      </c>
      <c r="O46" s="2">
        <v>0</v>
      </c>
      <c r="P46" s="2" t="s">
        <v>64</v>
      </c>
      <c r="JA46" s="13"/>
      <c r="JB46" s="13"/>
    </row>
    <row r="47" spans="1:262" ht="139.9" customHeight="1" thickBot="1" x14ac:dyDescent="0.3">
      <c r="A47" s="30">
        <v>37</v>
      </c>
      <c r="B47" s="31" t="s">
        <v>61</v>
      </c>
      <c r="C47" s="2" t="s">
        <v>25</v>
      </c>
      <c r="D47" s="11" t="s">
        <v>89</v>
      </c>
      <c r="E47" s="4" t="s">
        <v>140</v>
      </c>
      <c r="F47" s="4" t="s">
        <v>125</v>
      </c>
      <c r="G47" s="6" t="s">
        <v>129</v>
      </c>
      <c r="H47" s="6" t="s">
        <v>155</v>
      </c>
      <c r="I47" s="6" t="s">
        <v>156</v>
      </c>
      <c r="J47" s="6" t="s">
        <v>157</v>
      </c>
      <c r="K47" s="15">
        <v>6</v>
      </c>
      <c r="L47" s="20">
        <v>43647</v>
      </c>
      <c r="M47" s="20">
        <v>43829</v>
      </c>
      <c r="N47" s="2">
        <f t="shared" si="1"/>
        <v>26</v>
      </c>
      <c r="O47" s="2">
        <v>0</v>
      </c>
      <c r="P47" s="2" t="s">
        <v>64</v>
      </c>
      <c r="JA47" s="13"/>
      <c r="JB47" s="13"/>
    </row>
    <row r="350979" spans="1:1" x14ac:dyDescent="0.25">
      <c r="A350979" t="s">
        <v>25</v>
      </c>
    </row>
    <row r="350980" spans="1:1" x14ac:dyDescent="0.25">
      <c r="A350980" t="s">
        <v>62</v>
      </c>
    </row>
  </sheetData>
  <mergeCells count="3">
    <mergeCell ref="D1:H1"/>
    <mergeCell ref="D2:H2"/>
    <mergeCell ref="B8:P8"/>
  </mergeCells>
  <dataValidations xWindow="1164" yWindow="364" count="1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26:C47 C14:C23">
      <formula1>$A$350978:$A$350980</formula1>
    </dataValidation>
    <dataValidation type="textLength" operator="greaterThan" allowBlank="1" showInputMessage="1" showErrorMessage="1" prompt="Registre de manera brever la acción de mejora que adopta la entidad para subsanar la causa del hallazgo sin superar los 390 caracteres. No deje espacios ni al inicio, ni al final del texto. Al igual que no se debe dar Alt+Enter después de un párrafo." sqref="H10">
      <formula1>390</formula1>
    </dataValidation>
    <dataValidation type="textLength" operator="lessThan" allowBlank="1" showInputMessage="1" showErrorMessage="1" promptTitle="ACCIÓN DE MEJORA" prompt="Registre de manera brever la acción de mejora que adopta la entidad para subsanar la causa del hallazgo sin superar los 390 caracteres. No deje espacios ni al inicio, ni al final del texto. Al igual que no se debe dar Alt+Enter después de un párrafo." sqref="I32 H11:H47">
      <formula1>391</formula1>
    </dataValidation>
    <dataValidation type="textLength" operator="lessThan" allowBlank="1" showInputMessage="1" showErrorMessage="1" promptTitle="ACTIVIDADES / DESCRIPCIÓN" prompt="Registre de manera brever la acción de mejora que adopta la entidad para subsanar la causa del hallazgo sin superar los 390 caracteres. No deje espacios ni al inicio, ni al final del texto. Al igual que no se debe dar Alt+Enter después de un párrafo." sqref="I1 I33:I47 I11:I31">
      <formula1>391</formula1>
    </dataValidation>
    <dataValidation type="whole" operator="greaterThan" allowBlank="1" showInputMessage="1" showErrorMessage="1" promptTitle="CANTIDADES UNIDAD DE MEDIDA" prompt="Registre únicamente NÚMERO ENTERO, la cantidad, volumen o tamaño de la unidad de medida de la actividad. ej., si registro informes y piensa hacer 3 en esta columna debe registrar solo el número 3; si va reportar porcentaje solamente el número." sqref="K1:K9 K36:M36 L35:M35 L45:M47 L27:M31 L33:M33 L37:M42 K37:K1048576 K11:K35">
      <formula1>0</formula1>
    </dataValidation>
    <dataValidation type="date" showInputMessage="1" showErrorMessage="1" promptTitle="FECHA DE INICIO" prompt="Registre la fecha programada para la terminación de la actividad usando el formato (AAAA/MM/DD)" sqref="L48:L1048576 L1:L9">
      <formula1>1900/1/1</formula1>
      <formula2>3000/1/1</formula2>
    </dataValidation>
    <dataValidation allowBlank="1" showInputMessage="1" showErrorMessage="1" prompt="Registre la fecha programada para la terminación de la actividad usando el formato (AAAA/MM/DD). No puede ser la misma fecha de inicio." sqref="M10"/>
    <dataValidation type="date" showInputMessage="1" showErrorMessage="1" prompt="Registre la fecha programada para la terminación de la actividad usando el formato (AAAA/MM/DD). No puede ser la misma fecha de inicio." sqref="L10">
      <formula1>1900/1/1</formula1>
      <formula2>3000/1/1</formula2>
    </dataValidation>
    <dataValidation type="whole" operator="greaterThan" allowBlank="1" showInputMessage="1" showErrorMessage="1" prompt="Registre únicamente NÚMERO ENTERO, la cantidad, volumen o tamaño de la unidad de medida de la actividad. ej., si registro informes y piensa hacer 3 en esta columna debe registrar solo el número 3; si va reportar porcentaje solamente el número." sqref="K10">
      <formula1>0</formula1>
    </dataValidation>
    <dataValidation allowBlank="1" showInputMessage="1" showErrorMessage="1" prompt="Registre la unidad de medida de la actividad ej.:(Informes, capacitación, % porcentaje, etc.) sin superar los 390 caracteres. Utilice finales cuantas actividades necesita incluir. No deje ni inserte espacios (Alt + Enter) ni dejar interlineas en la celda." sqref="J10"/>
    <dataValidation allowBlank="1" showInputMessage="1" showErrorMessage="1" prompt="Registre de manera brever la acción de mejora que adopta la entidad para subsanar la causa del hallazgo sin superar los 390 caracteres. No deje espacios ni al inicio, ni al final del texto. Al igual que no se debe dar Alt+Enter después de un párrafo." sqref="I10"/>
    <dataValidation allowBlank="1" showInputMessage="1" showErrorMessage="1" prompt="Registre aspectos importantes a considerar sin superar un máximo de 390 caracteres incluidos espacios. No deje espacios ni al inicio, ni al final del texto. Al igual que no se debe dar Enter después de un párrafo." sqref="P10"/>
    <dataValidation type="date" allowBlank="1" showInputMessage="1" showErrorMessage="1" promptTitle="FECHA DE TERMINACIÓN" prompt="Registre la fecha programada para la terminación de la actividad usando el formato (AAAA/MM/DD). No puede ser la misma fecha de inicio." sqref="L11:M12 L14:M23 L26:M26 L24:L25 M24">
      <formula1>1</formula1>
      <formula2>401769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
      <formula1>$A$350923:$A$350925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3">
      <formula1>$A$350968:$A$350970</formula1>
    </dataValidation>
    <dataValidation type="date" allowBlank="1" showInputMessage="1" showErrorMessage="1" promptTitle="FECHA DE TERMINACIÓN" prompt="Registre la fecha programada para la terminación de la actividad usando el formato (AAAA/MM/DD). No puede ser la misma fecha de inicio." sqref="M25">
      <formula1>1</formula1>
      <formula2>M182972/1/1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C25">
      <formula1>$A$350965:$A$350967</formula1>
    </dataValidation>
    <dataValidation type="textLength" operator="lessThan" allowBlank="1" showInputMessage="1" showErrorMessage="1" promptTitle="OBSERVACIONES" prompt="Registre aspectos importantes a considerar sin superar un máximo de 390 caracteres incluidos espacios. No deje espacios ni al inicio, ni al final del texto. Al igual que no se debe dar Enter después de un párrafo." sqref="P11:P47">
      <formula1>391</formula1>
    </dataValidation>
    <dataValidation type="textLength" operator="lessThan" allowBlank="1" showInputMessage="1" showErrorMessage="1" promptTitle="ACTIVIDAD / UNIDAD DE MEDIDA" prompt="Registre la unidad de medida de la actividad ej.:(Informes, capacitación, % porcentaje, etc.) sin superar los 390 caracteres. Utilice finales cuantas actividades necesita incluir. No deje ni inserte espacios (Alt + Enter) ni dejar interlineas en la celda." sqref="J11:J47">
      <formula1>391</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2016-12-22T12:43:27Z</dcterms:created>
  <dcterms:modified xsi:type="dcterms:W3CDTF">2019-04-12T20:22:06Z</dcterms:modified>
</cp:coreProperties>
</file>