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icol\Downloads\"/>
    </mc:Choice>
  </mc:AlternateContent>
  <xr:revisionPtr revIDLastSave="0" documentId="13_ncr:1_{90A5A3D5-1E73-469F-A64A-5A85F2022091}" xr6:coauthVersionLast="45" xr6:coauthVersionMax="45" xr10:uidLastSave="{00000000-0000-0000-0000-000000000000}"/>
  <bookViews>
    <workbookView xWindow="-15" yWindow="-15" windowWidth="20520" windowHeight="10950" xr2:uid="{40B75CC8-5197-486B-B74F-F2AD16E96614}"/>
  </bookViews>
  <sheets>
    <sheet name="bdd_contratistas" sheetId="1" r:id="rId1"/>
  </sheets>
  <definedNames>
    <definedName name="_xlnm._FilterDatabase" localSheetId="0" hidden="1">bdd_contratistas!$A$1:$T$235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7" i="1" l="1"/>
  <c r="N136" i="1"/>
  <c r="N135" i="1"/>
  <c r="N134" i="1"/>
  <c r="N132" i="1"/>
  <c r="N129" i="1"/>
  <c r="N127" i="1"/>
  <c r="N123" i="1"/>
  <c r="N122" i="1"/>
  <c r="N108" i="1"/>
  <c r="N105" i="1"/>
  <c r="N104" i="1"/>
  <c r="N103" i="1"/>
  <c r="N102" i="1"/>
  <c r="N100" i="1"/>
  <c r="N99" i="1"/>
  <c r="N98" i="1"/>
  <c r="N96" i="1"/>
  <c r="N95" i="1"/>
  <c r="N92" i="1"/>
  <c r="N91" i="1"/>
  <c r="N90" i="1"/>
  <c r="N89" i="1"/>
  <c r="N88" i="1"/>
  <c r="N86" i="1"/>
  <c r="N85" i="1"/>
  <c r="N84" i="1"/>
  <c r="N82" i="1"/>
  <c r="N81" i="1"/>
  <c r="N78" i="1"/>
  <c r="N75" i="1"/>
  <c r="N74" i="1"/>
  <c r="N73" i="1"/>
  <c r="N72" i="1"/>
  <c r="N71" i="1"/>
  <c r="N70" i="1"/>
  <c r="N69" i="1"/>
  <c r="N67" i="1"/>
  <c r="N66" i="1"/>
  <c r="N65" i="1"/>
  <c r="N64" i="1"/>
  <c r="N63" i="1"/>
  <c r="N61" i="1"/>
  <c r="N60" i="1"/>
  <c r="N59" i="1"/>
  <c r="N58" i="1"/>
  <c r="N57" i="1"/>
  <c r="N56" i="1"/>
  <c r="N55" i="1"/>
  <c r="N54" i="1"/>
  <c r="N50" i="1"/>
  <c r="N49" i="1"/>
  <c r="N48" i="1"/>
  <c r="N42" i="1"/>
  <c r="N21" i="1"/>
  <c r="N19" i="1"/>
  <c r="N18" i="1"/>
  <c r="N17" i="1"/>
</calcChain>
</file>

<file path=xl/sharedStrings.xml><?xml version="1.0" encoding="utf-8"?>
<sst xmlns="http://schemas.openxmlformats.org/spreadsheetml/2006/main" count="1545" uniqueCount="637">
  <si>
    <t>OBJETO DEL CONTRATO</t>
  </si>
  <si>
    <t>FORMACIÓN ACADÉMICA</t>
  </si>
  <si>
    <t>CONTRATO</t>
  </si>
  <si>
    <t>No</t>
  </si>
  <si>
    <t>FUENTE</t>
  </si>
  <si>
    <t>DEPENDENCIA</t>
  </si>
  <si>
    <t>CORREO ELECTRÓNICO INSTITUCIONAL</t>
  </si>
  <si>
    <t>TELÉFONO INSTITUCIONAL</t>
  </si>
  <si>
    <t>VALOR MENSUAL</t>
  </si>
  <si>
    <t>VALOR TOTAL CONTRATO</t>
  </si>
  <si>
    <t>FECHA DE INICIO</t>
  </si>
  <si>
    <t>FECHA DE TERMINACION</t>
  </si>
  <si>
    <t>DT</t>
  </si>
  <si>
    <t>DOCUMENTO</t>
  </si>
  <si>
    <t>NOMBRES Y APELLIDOS</t>
  </si>
  <si>
    <t>PAIS DE NACIMIENTO</t>
  </si>
  <si>
    <t>EXPERIENCIA LABORAL Y PROFESIONAL</t>
  </si>
  <si>
    <t>OBSER</t>
  </si>
  <si>
    <t>DTAM-CPS-001-N-2020</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</si>
  <si>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</si>
  <si>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</si>
  <si>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</si>
  <si>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</si>
  <si>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</si>
  <si>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</si>
  <si>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</si>
  <si>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</si>
  <si>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</si>
  <si>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</si>
  <si>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</si>
  <si>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</si>
  <si>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</si>
  <si>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</si>
  <si>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</si>
  <si>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</si>
  <si>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</si>
  <si>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</si>
  <si>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</si>
  <si>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</si>
  <si>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</si>
  <si>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</si>
  <si>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</si>
  <si>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</si>
  <si>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</si>
  <si>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</si>
  <si>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</si>
  <si>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</si>
  <si>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</si>
  <si>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</si>
  <si>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</si>
  <si>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</si>
  <si>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</si>
  <si>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</si>
  <si>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</si>
  <si>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</si>
  <si>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</si>
  <si>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</si>
  <si>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</si>
  <si>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</si>
  <si>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</si>
  <si>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</si>
  <si>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</si>
  <si>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</si>
  <si>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</si>
  <si>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</si>
  <si>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</si>
  <si>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</si>
  <si>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</si>
  <si>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</si>
  <si>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</si>
  <si>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</si>
  <si>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</si>
  <si>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</si>
  <si>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</si>
  <si>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</si>
  <si>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</si>
  <si>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</si>
  <si>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</si>
  <si>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</si>
  <si>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</si>
  <si>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</si>
  <si>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</si>
  <si>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</si>
  <si>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</si>
  <si>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</si>
  <si>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</si>
  <si>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</si>
  <si>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</si>
  <si>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</si>
  <si>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</si>
  <si>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</si>
  <si>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</si>
  <si>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</si>
  <si>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</si>
  <si>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</si>
  <si>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</si>
  <si>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</si>
  <si>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</si>
  <si>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</si>
  <si>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</si>
  <si>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</si>
  <si>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</si>
  <si>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</si>
  <si>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</si>
  <si>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</si>
  <si>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</si>
  <si>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</si>
  <si>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</si>
  <si>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</si>
  <si>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</si>
  <si>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</si>
  <si>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</si>
  <si>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</si>
  <si>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</si>
  <si>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</si>
  <si>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</si>
  <si>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</si>
  <si>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DTAM-CPS-100C-N-2020</t>
  </si>
  <si>
    <t>DTAM-CPS-101-N-2020</t>
  </si>
  <si>
    <t>DTAM-CPS-102-N-2020</t>
  </si>
  <si>
    <t>DTAM-CPS-103-N-2020</t>
  </si>
  <si>
    <t>DTAM-CPS-106-N-2020</t>
  </si>
  <si>
    <t>DTAM-CPS-107-N-2020</t>
  </si>
  <si>
    <t>DTAM-CPS-108-N-2020</t>
  </si>
  <si>
    <t>DTAM-CPS-109-N-2020</t>
  </si>
  <si>
    <t>DTAM-CPS-111-N-2020</t>
  </si>
  <si>
    <t>DTAM-CPS-115-N-2020</t>
  </si>
  <si>
    <t>DTAM-CPS-117-N-2020</t>
  </si>
  <si>
    <t>DTAM-CPS-118-N-2020</t>
  </si>
  <si>
    <t>DTAM-CPS-119-N-2020</t>
  </si>
  <si>
    <t>DTAM-CPS-120-N-2020</t>
  </si>
  <si>
    <t>DTAM-CPS-121-N-2020</t>
  </si>
  <si>
    <t>DTAM-CPS-122-N-2020</t>
  </si>
  <si>
    <t>DTAM-CPS-123-N-2020</t>
  </si>
  <si>
    <t>DTAM-CPS-124-N-2020</t>
  </si>
  <si>
    <t>DTAM-CPS-125-N-2020</t>
  </si>
  <si>
    <t>DTAM-CPS-126-N-2020</t>
  </si>
  <si>
    <t>DTAM-CPS-127-N-2020</t>
  </si>
  <si>
    <t>DTAM-CPS-128-N-2020</t>
  </si>
  <si>
    <t>DTAM-CPS-129-N-2020</t>
  </si>
  <si>
    <t>DTAM-CPS-130-N-2020</t>
  </si>
  <si>
    <t>NACION</t>
  </si>
  <si>
    <t>COLOMBIA</t>
  </si>
  <si>
    <t xml:space="preserve">Bachiller </t>
  </si>
  <si>
    <t>Profesional</t>
  </si>
  <si>
    <t xml:space="preserve">Especialización </t>
  </si>
  <si>
    <t>Tecnico</t>
  </si>
  <si>
    <t>Bachiller</t>
  </si>
  <si>
    <t>tecnico</t>
  </si>
  <si>
    <t>Bachiller academico</t>
  </si>
  <si>
    <t>Técnico</t>
  </si>
  <si>
    <t>Estudiante Adminstracion Publica</t>
  </si>
  <si>
    <t>Técnica</t>
  </si>
  <si>
    <t>Universitaria</t>
  </si>
  <si>
    <t>Técnologica</t>
  </si>
  <si>
    <t xml:space="preserve">Técnio Asistencia Administrativa </t>
  </si>
  <si>
    <t>Especialización</t>
  </si>
  <si>
    <t>Maestria</t>
  </si>
  <si>
    <t xml:space="preserve">Tecnólogo </t>
  </si>
  <si>
    <t>Técnico en Manejo Ambiental</t>
  </si>
  <si>
    <t>Comunicador Social y Periodista</t>
  </si>
  <si>
    <t>Biologo</t>
  </si>
  <si>
    <t>Especializacion</t>
  </si>
  <si>
    <t>Técnologo</t>
  </si>
  <si>
    <t xml:space="preserve">Tecnico </t>
  </si>
  <si>
    <t xml:space="preserve">Profesional </t>
  </si>
  <si>
    <t>Básica secundaria</t>
  </si>
  <si>
    <t>Bachiller académico con profundización en educación y formación pedagógica</t>
  </si>
  <si>
    <t>Primaria</t>
  </si>
  <si>
    <t>Universitarios</t>
  </si>
  <si>
    <t>Técnico Agricola</t>
  </si>
  <si>
    <t>Técnologa en gestión ambiental</t>
  </si>
  <si>
    <t xml:space="preserve">Tecnologo </t>
  </si>
  <si>
    <t xml:space="preserve">Tecnica </t>
  </si>
  <si>
    <t xml:space="preserve">bachiller </t>
  </si>
  <si>
    <t xml:space="preserve">BACHILLER ACADEMICO </t>
  </si>
  <si>
    <t>PROFESIONAL SOCIOLOGA</t>
  </si>
  <si>
    <t>TECNICO AMBIENTAL</t>
  </si>
  <si>
    <t>Tecnólogo</t>
  </si>
  <si>
    <t>Magister</t>
  </si>
  <si>
    <t>Master</t>
  </si>
  <si>
    <t>Especializada</t>
  </si>
  <si>
    <t xml:space="preserve">13 años </t>
  </si>
  <si>
    <t xml:space="preserve">12 años </t>
  </si>
  <si>
    <t xml:space="preserve">35 años </t>
  </si>
  <si>
    <t>14 años</t>
  </si>
  <si>
    <t>16 años</t>
  </si>
  <si>
    <t xml:space="preserve">22 años </t>
  </si>
  <si>
    <t>23 años</t>
  </si>
  <si>
    <t>40 años</t>
  </si>
  <si>
    <t>17 años</t>
  </si>
  <si>
    <t>10 años</t>
  </si>
  <si>
    <t>9 años 7 meses</t>
  </si>
  <si>
    <t>3 años y 7 meses</t>
  </si>
  <si>
    <t>7 años</t>
  </si>
  <si>
    <t>9 años y 2 meses</t>
  </si>
  <si>
    <t>6 años</t>
  </si>
  <si>
    <t>10 años, 1 mes y 21 dias</t>
  </si>
  <si>
    <t>5 años</t>
  </si>
  <si>
    <t xml:space="preserve">7 años </t>
  </si>
  <si>
    <t>18 años</t>
  </si>
  <si>
    <t>21 años</t>
  </si>
  <si>
    <t>08 años 02 meses</t>
  </si>
  <si>
    <t>2 años</t>
  </si>
  <si>
    <t>07 años</t>
  </si>
  <si>
    <t>2 años y 6 meses</t>
  </si>
  <si>
    <t>5 años 6 meses</t>
  </si>
  <si>
    <t>2 años, 1 mes y 8  días</t>
  </si>
  <si>
    <t>3 años 1 mes</t>
  </si>
  <si>
    <t>9 años</t>
  </si>
  <si>
    <t>1 año</t>
  </si>
  <si>
    <t>4 años</t>
  </si>
  <si>
    <t>6 años y 19 días</t>
  </si>
  <si>
    <t>4 años y 9 meses</t>
  </si>
  <si>
    <t>3 años</t>
  </si>
  <si>
    <t>12 años</t>
  </si>
  <si>
    <t>7 años 8 meses</t>
  </si>
  <si>
    <t>11 años</t>
  </si>
  <si>
    <t>9 años 11 meses</t>
  </si>
  <si>
    <t>8 años 11 meses</t>
  </si>
  <si>
    <t>1 año 5 meses</t>
  </si>
  <si>
    <t>6 años 4 meses</t>
  </si>
  <si>
    <t>20 años</t>
  </si>
  <si>
    <t>13 años</t>
  </si>
  <si>
    <t>3 años 9 meses</t>
  </si>
  <si>
    <t>8 años, 6 meses y 2 dias</t>
  </si>
  <si>
    <t>4 años, 9 meses y 16 dias</t>
  </si>
  <si>
    <t>7 Años</t>
  </si>
  <si>
    <t>1 año, 11 meses y 7 dias</t>
  </si>
  <si>
    <t xml:space="preserve">10 años </t>
  </si>
  <si>
    <t>6 años 2 meses</t>
  </si>
  <si>
    <t>2 años 10 meses</t>
  </si>
  <si>
    <t>3 años, 1 mes y 22 días</t>
  </si>
  <si>
    <t>2 Años</t>
  </si>
  <si>
    <t xml:space="preserve">5 años </t>
  </si>
  <si>
    <t>39 meses 23 dias</t>
  </si>
  <si>
    <t>15 años 07 meses</t>
  </si>
  <si>
    <t>1 año 6 meses</t>
  </si>
  <si>
    <t>3 años 8 meses</t>
  </si>
  <si>
    <t>19 años 1 mes</t>
  </si>
  <si>
    <t>7 años 2 meses</t>
  </si>
  <si>
    <t>8 años</t>
  </si>
  <si>
    <t xml:space="preserve">3 años </t>
  </si>
  <si>
    <t>1 AÑO</t>
  </si>
  <si>
    <t xml:space="preserve">11 AÑOS </t>
  </si>
  <si>
    <t>1 año 7 meses</t>
  </si>
  <si>
    <t>5 AÑOS</t>
  </si>
  <si>
    <t>3 años 6 meses</t>
  </si>
  <si>
    <t>14 años 4 meses</t>
  </si>
  <si>
    <t>13 Años</t>
  </si>
  <si>
    <t>5 años 7 meses</t>
  </si>
  <si>
    <t>02 años 03 meses</t>
  </si>
  <si>
    <t>01 año 10 meses</t>
  </si>
  <si>
    <t>11 meses</t>
  </si>
  <si>
    <t>1 año y 4 meses</t>
  </si>
  <si>
    <t>06 meses y 6 dias</t>
  </si>
  <si>
    <t>02 años 02 meses</t>
  </si>
  <si>
    <t>08 meses 3 dias</t>
  </si>
  <si>
    <t>04 años y 04 meses</t>
  </si>
  <si>
    <t>05 años 7 meses</t>
  </si>
  <si>
    <t>05 años 1 mes</t>
  </si>
  <si>
    <t>03 años 3 meses</t>
  </si>
  <si>
    <t>03 años 6 meses</t>
  </si>
  <si>
    <t>06 años 03 meses</t>
  </si>
  <si>
    <t>02 años 1 mes</t>
  </si>
  <si>
    <t>05 años 23 dias</t>
  </si>
  <si>
    <t>05 años 03 meses</t>
  </si>
  <si>
    <t>03 años 03 meses</t>
  </si>
  <si>
    <t>01 año 08 meses</t>
  </si>
  <si>
    <t>03 años 4 meses</t>
  </si>
  <si>
    <t>04 años 11 meses</t>
  </si>
  <si>
    <t>04 meses</t>
  </si>
  <si>
    <t>05 años 10 meses</t>
  </si>
  <si>
    <t>16 años 5 meses</t>
  </si>
  <si>
    <t>03 años 10 meses</t>
  </si>
  <si>
    <t>05 años 06 meses</t>
  </si>
  <si>
    <t>Prestación de servicios técnicos y de apoyo a la gestión para adelantar en el área de contratos, los trámites administrativos derivados de los procesos y procedimientos contractuales de la Dirección Territorial Amazonia de Parques Nacionales Naturales.</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</si>
  <si>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</si>
  <si>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</si>
  <si>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</si>
  <si>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</si>
  <si>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</si>
  <si>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</si>
  <si>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</si>
  <si>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</si>
  <si>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</si>
  <si>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</si>
  <si>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</si>
  <si>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</si>
  <si>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</si>
  <si>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</si>
  <si>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</si>
  <si>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</si>
  <si>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</si>
  <si>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</si>
  <si>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</si>
  <si>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</si>
  <si>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</si>
  <si>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</si>
  <si>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</si>
  <si>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</si>
  <si>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</si>
  <si>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</si>
  <si>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</si>
  <si>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</si>
  <si>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</si>
  <si>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</si>
  <si>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</si>
  <si>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</si>
  <si>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</si>
  <si>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</si>
  <si>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</si>
  <si>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</si>
  <si>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</si>
  <si>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</si>
  <si>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</si>
  <si>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</si>
  <si>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</si>
  <si>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</si>
  <si>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</si>
  <si>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</si>
  <si>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</si>
  <si>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</si>
  <si>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</si>
  <si>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</si>
  <si>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</si>
  <si>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</si>
  <si>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</si>
  <si>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</si>
  <si>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</si>
  <si>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</si>
  <si>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</si>
  <si>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</si>
  <si>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</si>
  <si>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</si>
  <si>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</si>
  <si>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</si>
  <si>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</si>
  <si>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</si>
  <si>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</si>
  <si>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</si>
  <si>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</si>
  <si>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acciones que aporten a la prevención y control de las presiones y amenazas que afectan el área protegida y a la gestión del Parque Serranía de Chiribiquete</t>
  </si>
  <si>
    <t>Prestación de Servicios técnicos y de apoyo a la gestión para adelantar en la Dirección Territorial, el proceso de digitalización del archivo históric</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</si>
  <si>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</si>
  <si>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</si>
  <si>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</si>
  <si>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</si>
  <si>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</si>
  <si>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</si>
  <si>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</si>
  <si>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</si>
  <si>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</si>
  <si>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</si>
  <si>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</si>
  <si>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</si>
  <si>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</si>
  <si>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</si>
  <si>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</si>
  <si>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</si>
  <si>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</si>
  <si>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</si>
  <si>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</si>
  <si>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</si>
  <si>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</si>
  <si>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</si>
  <si>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</si>
  <si>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</si>
  <si>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</si>
  <si>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</si>
  <si>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</si>
  <si>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</si>
  <si>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</si>
  <si>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</si>
  <si>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</si>
  <si>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</si>
  <si>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</si>
  <si>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</si>
  <si>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</si>
  <si>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</si>
  <si>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</si>
  <si>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</si>
  <si>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</si>
  <si>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</si>
  <si>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</si>
  <si>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</si>
  <si>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DTAM</t>
  </si>
  <si>
    <t>PNN Río Puré</t>
  </si>
  <si>
    <t>PNN Amacayacu</t>
  </si>
  <si>
    <t>PNN Alto Fragua Indi Wasi</t>
  </si>
  <si>
    <t>PNN Serranía de Chiribiquete</t>
  </si>
  <si>
    <t>PNN La Paya</t>
  </si>
  <si>
    <t>SF Orito Ingi Ande</t>
  </si>
  <si>
    <t>PNN Serranía de Los Churumbelos</t>
  </si>
  <si>
    <t>PNN Cahuinari</t>
  </si>
  <si>
    <t>PNN Yaigoje Apaporis</t>
  </si>
  <si>
    <t>RNN Nukak</t>
  </si>
  <si>
    <t>PNNs Amacayacu, Cahuinari, Puré y Yaigoje Apaporis</t>
  </si>
  <si>
    <t>RNN Puinawai</t>
  </si>
  <si>
    <t>contratos.dtam@parquesnacionales.gov.co</t>
  </si>
  <si>
    <t xml:space="preserve">paola.hurtado@parquesnacionales.gov.co </t>
  </si>
  <si>
    <t xml:space="preserve">soporteit.dtam@parquesnacionales.gov.co </t>
  </si>
  <si>
    <t>Psicoacompanamiento.dtam@parquesnacionales.gov.co</t>
  </si>
  <si>
    <t>centro.documentaciondtam@parquesnacionales.gov.co</t>
  </si>
  <si>
    <t>calidad.dtam@parquesnacionales.gov.co</t>
  </si>
  <si>
    <t>argenis.rada@parquesnacionales.gov.co</t>
  </si>
  <si>
    <t>comisiones.dtam@parquesnacionales.gov.co</t>
  </si>
  <si>
    <t xml:space="preserve">riopure@parquesnacionales.gov.co </t>
  </si>
  <si>
    <t>buzon.dtam@parquesnacionales.gov.co</t>
  </si>
  <si>
    <t xml:space="preserve">amacayacu@parquesnacionales.gov.co </t>
  </si>
  <si>
    <t xml:space="preserve">indiwasi@parquesnacionales.gov.co </t>
  </si>
  <si>
    <t xml:space="preserve">chiribiquete@parquesnacionales.gov.co </t>
  </si>
  <si>
    <t>lapaya@parquesnacionales.gov.co</t>
  </si>
  <si>
    <t>orito@parquesnacionales.gov.co</t>
  </si>
  <si>
    <t xml:space="preserve">cahuinari@parquesnacionales.gov.co </t>
  </si>
  <si>
    <t>apaporis@parquesnacionales.gov.co</t>
  </si>
  <si>
    <t>nukak@parquesnacionales.gov.co</t>
  </si>
  <si>
    <t>sirap.dtam@parquesnacionales.gov.co</t>
  </si>
  <si>
    <t>fernanda.ramirez@parquesnacionales.gov.co</t>
  </si>
  <si>
    <t>estrategiasespeciales.dtam@parquesnacionales.gov.co</t>
  </si>
  <si>
    <t>planeacion.dtam@parquesnacionales.gov.co</t>
  </si>
  <si>
    <t>comunicaciones.dtam@parquesnacionales.gov.co</t>
  </si>
  <si>
    <t>tecnica.dtam@parquesnacionales.gov.co</t>
  </si>
  <si>
    <t xml:space="preserve">sig.dtam@parquesnacionales.gov.co </t>
  </si>
  <si>
    <t>juridica.dtam@parquesnacionales.gov.co</t>
  </si>
  <si>
    <t>encargo.apaporis@parquesnacionales.gov.co</t>
  </si>
  <si>
    <t>puinawai@parquesnacionales.gov.co</t>
  </si>
  <si>
    <t>pvyc.dtam@parquesnacionales.gov.co</t>
  </si>
  <si>
    <t xml:space="preserve">gestionconocimiento.dtam@parquesnacionales.gov.co </t>
  </si>
  <si>
    <t>ordenamientoterritorial.dtam@parquesnacionales.gov.co</t>
  </si>
  <si>
    <t xml:space="preserve">uot-ue.dtam@parquesnacionales.gov.co </t>
  </si>
  <si>
    <t>encargo.lapaya@parquesnacionales.gov.co</t>
  </si>
  <si>
    <t>programa.uedtam@parquesnacionales.gov.co</t>
  </si>
  <si>
    <t>gestionfronteras.dtam@parquesnacionales.gov.co</t>
  </si>
  <si>
    <t>Miguel.Tibavisco@parquesnacionales.gov.co</t>
  </si>
  <si>
    <t>lily.bonilla@parquesnacionales.gov.co</t>
  </si>
  <si>
    <t>pablo.pardo@parquesnacionales.gov.co</t>
  </si>
  <si>
    <t>leiza.lank@parquesnacionales.gov.co</t>
  </si>
  <si>
    <t>N/A</t>
  </si>
  <si>
    <t>6530260 Ext: 2134</t>
  </si>
  <si>
    <t>6530260 Ext: 2128</t>
  </si>
  <si>
    <t>6530260 Ext: 2100</t>
  </si>
  <si>
    <t>6530260 Ext  2132</t>
  </si>
  <si>
    <t>6530260 Ext: 2119</t>
  </si>
  <si>
    <t>6530260 Ext: 2135</t>
  </si>
  <si>
    <t>6530260 Ext  2131</t>
  </si>
  <si>
    <t>6530260 Ext: 2121</t>
  </si>
  <si>
    <t>6530260 Ext: 2111</t>
  </si>
  <si>
    <t>6530260 Ext: 2133</t>
  </si>
  <si>
    <t>5634774/5635116</t>
  </si>
  <si>
    <t>6530260 Ext: 2141</t>
  </si>
  <si>
    <t>6530260 Ext: 2122</t>
  </si>
  <si>
    <t>4352797/5840274</t>
  </si>
  <si>
    <t>6530260 Ext  2151</t>
  </si>
  <si>
    <t>6530260 Ext: 2145</t>
  </si>
  <si>
    <t>6530260 Ext: 2156</t>
  </si>
  <si>
    <t>6530260 ext 2146</t>
  </si>
  <si>
    <t>6530260 Ext: 2146</t>
  </si>
  <si>
    <t>6530260 Ext: 2147</t>
  </si>
  <si>
    <t>6530260 Ext: 2144</t>
  </si>
  <si>
    <t xml:space="preserve">Gynna Elcy Montaño Alfonso </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</si>
  <si>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</si>
  <si>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</si>
  <si>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</si>
  <si>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</si>
  <si>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</si>
  <si>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</si>
  <si>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</si>
  <si>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</si>
  <si>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</si>
  <si>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</si>
  <si>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</si>
  <si>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</si>
  <si>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</si>
  <si>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</si>
  <si>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</si>
  <si>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</si>
  <si>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</si>
  <si>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</si>
  <si>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</si>
  <si>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Martha Isabel Pérez Llanos</t>
  </si>
  <si>
    <t>Madelaide Morales Ruíz</t>
  </si>
  <si>
    <t>Juliana Fernanda Ramírez Zambrano</t>
  </si>
  <si>
    <t>Joel Murayari Sinarahua</t>
  </si>
  <si>
    <t>David Napoleón Novoa Mahecha</t>
  </si>
  <si>
    <t>Jaime Alfredo Muñoz Cachique</t>
  </si>
  <si>
    <t>Nestor Moises Supelano Chuña</t>
  </si>
  <si>
    <t>Jairo Quintero Angulo</t>
  </si>
  <si>
    <t>Elmer Julián Coello Guerrero</t>
  </si>
  <si>
    <t>Luis Eduardo Ciro Bermudez</t>
  </si>
  <si>
    <t xml:space="preserve">Romario Aldain Gómez Gallego </t>
  </si>
  <si>
    <t>Zoila Maria Taimal</t>
  </si>
  <si>
    <t>Ramiro Torres Manchola</t>
  </si>
  <si>
    <t>Jose Willian García Rojas</t>
  </si>
  <si>
    <t>Santiago Toro Duque</t>
  </si>
  <si>
    <t>Oscar Mauricio Jaimes Sánchez</t>
  </si>
  <si>
    <t>Miller Alexander Aldana González</t>
  </si>
  <si>
    <t>Manuela Cano Burgos</t>
  </si>
  <si>
    <t>Carol Daian del Pilar Ospina Rincón</t>
  </si>
  <si>
    <t>Wendy Loraine Perdomo Arias</t>
  </si>
  <si>
    <t>Jose Alexander Cuchia Usa</t>
  </si>
  <si>
    <t>Philipe Alexandre Maya Ortega</t>
  </si>
  <si>
    <t>Edgar Argemiro Castro Aguilera</t>
  </si>
  <si>
    <t>Ingrid Elizabeth Álvarez Barrero</t>
  </si>
  <si>
    <t>César Augusto Ibarguen Mendoza</t>
  </si>
  <si>
    <t>Sergio Iván Garzón Casallas</t>
  </si>
  <si>
    <t>Henry Elias Yucuna Cubeo</t>
  </si>
  <si>
    <t>Andrés Fabián Valbuena Lozano</t>
  </si>
  <si>
    <t>Hugo Carvajal Triana</t>
  </si>
  <si>
    <t>Sandra Tatiana Losada Rojas</t>
  </si>
  <si>
    <t>Héctor Hernán Acosta Useche</t>
  </si>
  <si>
    <t>Adriana Marcela Sinning Durán</t>
  </si>
  <si>
    <t>Daniel Augusto Rincón Puerta</t>
  </si>
  <si>
    <t>Yor Mari Franco Gómez</t>
  </si>
  <si>
    <t>Rubi Neyi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</si>
  <si>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</si>
  <si>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</si>
  <si>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</si>
  <si>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</si>
  <si>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</si>
  <si>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</si>
  <si>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</si>
  <si>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</si>
  <si>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</si>
  <si>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Ronald Favian Bahamon Diaz</t>
  </si>
  <si>
    <t>Edwin Andrés García Jaramillo</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</si>
  <si>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</si>
  <si>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</si>
  <si>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</si>
  <si>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</si>
  <si>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</si>
  <si>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</si>
  <si>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</si>
  <si>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</si>
  <si>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</si>
  <si>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</si>
  <si>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</si>
  <si>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</si>
  <si>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</si>
  <si>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</si>
  <si>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</si>
  <si>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Lina Fernanda Segura Hernández</t>
  </si>
  <si>
    <t>Breidy Clavijo Dávila</t>
  </si>
  <si>
    <t>Luz Marina Velandia Vargas</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</si>
  <si>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</si>
  <si>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</si>
  <si>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</si>
  <si>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</si>
  <si>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</si>
  <si>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</si>
  <si>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</si>
  <si>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</si>
  <si>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Martha Isabel Romo Guerron</t>
  </si>
  <si>
    <t>Luis Carlos Jiménez Varco</t>
  </si>
  <si>
    <t xml:space="preserve">Carlos Fernando León Quintero </t>
  </si>
  <si>
    <t>Jeferson Osorio Méndez</t>
  </si>
  <si>
    <t>Alejandra Álvarez Restrepo</t>
  </si>
  <si>
    <t>Eduar Duvan Queta Criollo</t>
  </si>
  <si>
    <t>Abner Jarminton Ortíz Canamejoy</t>
  </si>
  <si>
    <t>Yeni Lorena Zambrano López</t>
  </si>
  <si>
    <t>Anderson Martínez Ruales</t>
  </si>
  <si>
    <t>Wilson Dovigama Queregama</t>
  </si>
  <si>
    <t>Diana Alejandra Lucitante Payaguaje</t>
  </si>
  <si>
    <t>Miguel Ángel Tibavisco Rodríguez</t>
  </si>
  <si>
    <t>Carlos Alberto Manjarrez Silva</t>
  </si>
  <si>
    <t>Lorena Esperanza Reyes Marulanda</t>
  </si>
  <si>
    <t>Eimi Tatiana Díaz Maniguary</t>
  </si>
  <si>
    <t>Sergio Dionicio Álvarez Hernández</t>
  </si>
  <si>
    <t>Robinson García Rojas</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</si>
  <si>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</si>
  <si>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</si>
  <si>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</si>
  <si>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</si>
  <si>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</si>
  <si>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</si>
  <si>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</si>
  <si>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</si>
  <si>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Alejandro Fonseca Cortes</t>
  </si>
  <si>
    <t>Carlos Andrés Ferreira Guaman</t>
  </si>
  <si>
    <t>Maritza Forero Hernández</t>
  </si>
  <si>
    <t>Lily Johanna Bonilla Rivera</t>
  </si>
  <si>
    <t>Pablo Saep Pardo Cepeda</t>
  </si>
  <si>
    <t>Leiza Fernanda Lank Manrique</t>
  </si>
  <si>
    <t>DTAM-CPS-001-F-2020</t>
  </si>
  <si>
    <t>FONAM</t>
  </si>
  <si>
    <t>2 años y 10 meses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</si>
  <si>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</si>
  <si>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 xml:space="preserve">contabilidad.dtam@parquesnacionales.gov.co </t>
  </si>
  <si>
    <t>Boris Andrés Herrera Cáceres</t>
  </si>
  <si>
    <t>Andrés Giraldo Jaramillo</t>
  </si>
  <si>
    <t>DTAM-CPS-003-F-2020</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</si>
  <si>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</si>
  <si>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Jair Rodríguez Mendoza</t>
  </si>
  <si>
    <t>Edgar Yucuna Matapi</t>
  </si>
  <si>
    <t>Ernesto Alejandro Yepes Rodríguez</t>
  </si>
  <si>
    <t>Luis Hernando Rivas Cubeo</t>
  </si>
  <si>
    <t>Nemecio Silva Miraña</t>
  </si>
  <si>
    <t>Raúl Petey Miraña</t>
  </si>
  <si>
    <t>Aladino Murayari Sinarahua</t>
  </si>
  <si>
    <t>Alan Ramón Martínez</t>
  </si>
  <si>
    <t>Jaime Galvin Aricari Ruiz</t>
  </si>
  <si>
    <t>Luis Holanda Pinto</t>
  </si>
  <si>
    <t>Luis Sinarahua Barrera</t>
  </si>
  <si>
    <t>Evaristo Paky Barbosa</t>
  </si>
  <si>
    <t>Floriano Zueroke Méndez</t>
  </si>
  <si>
    <t>DTAM-CPS-124-N-2019</t>
  </si>
  <si>
    <t>DTAM-CPS-125-N-2019</t>
  </si>
  <si>
    <t>DTAM-CPS-126-N-2019</t>
  </si>
  <si>
    <t>DTAM-CPS-127-N-2019</t>
  </si>
  <si>
    <t>DTAM-CPS-128-N-2019</t>
  </si>
  <si>
    <t>DTAM-CPS-129-N-2019</t>
  </si>
  <si>
    <t>DTAM-CPS-130-N-2019</t>
  </si>
  <si>
    <t>DTAM-CPS-131-N-2019</t>
  </si>
  <si>
    <t>DTAM-CPS-132-N-2019</t>
  </si>
  <si>
    <t>DTAM-CPS-133-N-2019</t>
  </si>
  <si>
    <t>DTAM-CPS-134-N-2019</t>
  </si>
  <si>
    <t>DTAM-CPS-135-N-2019</t>
  </si>
  <si>
    <t>DTAM-CPS-137-N-2019</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</si>
  <si>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</si>
  <si>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</si>
  <si>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</si>
  <si>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Prestación de servicios asistenciales y de apoyo a la gestión en actividades de regulación, uso y aprovechamiento de los recursos naturales en los sectores al sur del Parque Nacional Natural Amacayacu con énfasis en la prevención, vigilancia y control.</t>
  </si>
  <si>
    <t xml:space="preserve">Prestación de servicios asistenciales y de apoyo a la gestión en actividades de regulación, uso y aprovechamiento de los recursos naturales en el sector norte del Parque Nacional Natural Amacayacu. </t>
  </si>
  <si>
    <t xml:space="preserve">Prestación de servicios asistenciales y de apoyo a la gestión en actividades de regulación, uso y aprovechamiento de los recursos naturales en concordancia con los planes de trabajo en los sectores al sur del Parque Nacional Natural Amacayacu. </t>
  </si>
  <si>
    <t>2 años 1 mes</t>
  </si>
  <si>
    <t>2 años 5 meses</t>
  </si>
  <si>
    <t>03 años 11 meses</t>
  </si>
  <si>
    <t>01 año 09 meses</t>
  </si>
  <si>
    <t>5 años 9 meses</t>
  </si>
  <si>
    <t>5 años 1 mes</t>
  </si>
  <si>
    <t>12 años 8 meses</t>
  </si>
  <si>
    <t>3 años 3 dias</t>
  </si>
  <si>
    <t>6 años 1 mes</t>
  </si>
  <si>
    <t>07 bachillerato</t>
  </si>
  <si>
    <t>2 años 2 meses</t>
  </si>
  <si>
    <t>noveno grado bachillerato</t>
  </si>
  <si>
    <t>06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</si>
</sst>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0"/>
    <numFmt numFmtId="165" formatCode="#,##0\ _€"/>
    <numFmt numFmtId="167" formatCode="_-[$$-240A]\ * #,##0_-;\-[$$-240A]\ * #,##0_-;_-[$$-240A]\ * &quot;-&quot;??_-;_-@_-"/>
    <numFmt numFmtId="168" formatCode="_-* #,##0.00\ _€_-;\-* #,##0.00\ _€_-;_-* &quot;-&quot;??\ _€_-;_-@_-"/>
    <numFmt numFmtId="169" formatCode="[$-C0A]d\-mmm\-yyyy;@"/>
  </numFmts>
  <fonts count="9" x14ac:knownFonts="1">
    <font>
      <sz val="10"/>
      <color rgb="FF000000"/>
      <name val="Arial"/>
    </font>
    <font>
      <sz val="11"/>
      <color theme="1"/>
      <name val="Calibri"/>
      <family val="2"/>
      <scheme val="minor"/>
    </font>
    <font>
      <sz val="10"/>
      <color rgb="FF000000"/>
      <name val="Arial"/>
    </font>
    <font>
      <sz val="11"/>
      <color theme="1"/>
      <name val="Arial Narrow"/>
      <family val="2"/>
    </font>
    <font>
      <sz val="11"/>
      <name val="Arial Narrow"/>
      <family val="2"/>
    </font>
    <font>
      <u/>
      <sz val="10"/>
      <color theme="10"/>
      <name val="Arial"/>
    </font>
    <font>
      <u/>
      <sz val="11"/>
      <color theme="10"/>
      <name val="Arial Narrow"/>
      <family val="2"/>
    </font>
    <font>
      <sz val="11"/>
      <color rgb="FFFFFF99"/>
      <name val="Arial Narrow"/>
      <family val="2"/>
    </font>
    <font>
      <sz val="11"/>
      <color rgb="FF000000"/>
      <name val="Arial Narrow"/>
      <family val="2"/>
    </font>
  </fonts>
  <fills count="6">
    <fill>
      <patternFill patternType="none"/>
    </fill>
    <fill>
      <patternFill patternType="gray125"/>
    </fill>
    <fill>
      <patternFill patternType="solid">
        <fgColor rgb="FFF3F3F3"/>
        <bgColor rgb="FFF3F3F3"/>
      </patternFill>
    </fill>
    <fill>
      <patternFill patternType="solid">
        <fgColor rgb="FF366092"/>
        <bgColor rgb="FF366092"/>
      </patternFill>
    </fill>
    <fill>
      <patternFill patternType="solid">
        <fgColor theme="0"/>
        <bgColor indexed="64"/>
      </patternFill>
    </fill>
    <fill>
      <patternFill patternType="solid">
        <fgColor theme="0"/>
        <bgColor rgb="FF36609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xf numFmtId="168" fontId="1" fillId="0" borderId="0" applyFont="0" applyFill="0" applyBorder="0" applyAlignment="0" applyProtection="0"/>
  </cellStyleXfs>
  <cellXfs count="47">
    <xf numFmtId="0" fontId="0" fillId="0" borderId="0" xfId="0"/>
    <xf numFmtId="0" fontId="3" fillId="0" borderId="1" xfId="0" applyFont="1" applyBorder="1"/>
    <xf numFmtId="165" fontId="4" fillId="0" borderId="2" xfId="0" applyNumberFormat="1" applyFont="1" applyBorder="1" applyAlignment="1" applyProtection="1">
      <alignment horizontal="center"/>
      <protection locked="0"/>
    </xf>
    <xf numFmtId="0" fontId="6" fillId="0" borderId="1" xfId="2" applyFont="1" applyFill="1" applyBorder="1"/>
    <xf numFmtId="0" fontId="4" fillId="0" borderId="1" xfId="2" applyFont="1" applyFill="1" applyBorder="1"/>
    <xf numFmtId="0" fontId="3" fillId="0" borderId="1" xfId="0" applyFont="1" applyBorder="1" applyAlignment="1">
      <alignment horizontal="right"/>
    </xf>
    <xf numFmtId="167" fontId="3" fillId="0" borderId="1" xfId="1" applyNumberFormat="1" applyFont="1" applyBorder="1"/>
    <xf numFmtId="169" fontId="4" fillId="0" borderId="1" xfId="0" applyNumberFormat="1" applyFont="1" applyBorder="1" applyAlignment="1">
      <alignment horizontal="center"/>
    </xf>
    <xf numFmtId="169" fontId="3" fillId="0" borderId="1" xfId="0" applyNumberFormat="1" applyFont="1" applyBorder="1" applyAlignment="1">
      <alignment horizontal="center"/>
    </xf>
    <xf numFmtId="0" fontId="4" fillId="4" borderId="2" xfId="0" applyFont="1" applyFill="1" applyBorder="1" applyProtection="1">
      <protection locked="0"/>
    </xf>
    <xf numFmtId="0" fontId="3" fillId="4" borderId="2" xfId="0" applyFont="1" applyFill="1" applyBorder="1"/>
    <xf numFmtId="0" fontId="4" fillId="4" borderId="3" xfId="0" applyFont="1" applyFill="1" applyBorder="1" applyProtection="1">
      <protection locked="0"/>
    </xf>
    <xf numFmtId="0" fontId="4" fillId="4" borderId="1" xfId="0" applyFont="1" applyFill="1" applyBorder="1" applyProtection="1">
      <protection locked="0"/>
    </xf>
    <xf numFmtId="0" fontId="4" fillId="4" borderId="4" xfId="0" applyFont="1" applyFill="1" applyBorder="1" applyProtection="1">
      <protection locked="0"/>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xf numFmtId="0" fontId="4" fillId="2" borderId="1" xfId="0" applyFont="1" applyFill="1" applyBorder="1"/>
    <xf numFmtId="0" fontId="4" fillId="0" borderId="0" xfId="0" applyFont="1"/>
    <xf numFmtId="0" fontId="4" fillId="0" borderId="1" xfId="0" applyFont="1" applyBorder="1"/>
    <xf numFmtId="0" fontId="4" fillId="0" borderId="1" xfId="0" applyFont="1" applyBorder="1" applyAlignment="1">
      <alignment horizontal="left"/>
    </xf>
    <xf numFmtId="3" fontId="3" fillId="4" borderId="1" xfId="0" applyNumberFormat="1" applyFont="1" applyFill="1" applyBorder="1" applyAlignment="1">
      <alignment horizontal="center"/>
    </xf>
    <xf numFmtId="0" fontId="3" fillId="4" borderId="1" xfId="0" applyFont="1" applyFill="1" applyBorder="1"/>
    <xf numFmtId="169" fontId="3" fillId="4" borderId="1" xfId="0" applyNumberFormat="1" applyFont="1" applyFill="1" applyBorder="1" applyAlignment="1">
      <alignment horizontal="center"/>
    </xf>
    <xf numFmtId="0" fontId="4" fillId="0" borderId="1" xfId="0" applyFont="1" applyBorder="1" applyAlignment="1">
      <alignment horizontal="center"/>
    </xf>
    <xf numFmtId="164" fontId="4" fillId="2" borderId="1" xfId="0" applyNumberFormat="1" applyFont="1" applyFill="1" applyBorder="1"/>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right"/>
    </xf>
    <xf numFmtId="0" fontId="4" fillId="0" borderId="1" xfId="0" applyFont="1" applyBorder="1" applyAlignment="1">
      <alignment horizontal="right"/>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xf numFmtId="0" fontId="4" fillId="2" borderId="5" xfId="0" applyFont="1" applyFill="1" applyBorder="1"/>
    <xf numFmtId="0" fontId="3" fillId="0" borderId="5" xfId="0" applyFont="1" applyBorder="1"/>
    <xf numFmtId="165" fontId="4" fillId="0" borderId="6" xfId="0" applyNumberFormat="1" applyFont="1" applyBorder="1" applyAlignment="1" applyProtection="1">
      <alignment horizontal="center"/>
      <protection locked="0"/>
    </xf>
    <xf numFmtId="0" fontId="4" fillId="4" borderId="6" xfId="0" applyFont="1" applyFill="1" applyBorder="1" applyProtection="1">
      <protection locked="0"/>
    </xf>
    <xf numFmtId="0" fontId="8" fillId="0" borderId="5" xfId="0" applyFont="1" applyBorder="1"/>
    <xf numFmtId="0" fontId="6" fillId="0" borderId="5" xfId="2" applyFont="1" applyFill="1" applyBorder="1"/>
    <xf numFmtId="0" fontId="3" fillId="0" borderId="5" xfId="0" applyFont="1" applyBorder="1" applyAlignment="1">
      <alignment horizontal="right"/>
    </xf>
    <xf numFmtId="167" fontId="3" fillId="0" borderId="5" xfId="1" applyNumberFormat="1" applyFont="1" applyBorder="1"/>
    <xf numFmtId="169" fontId="4" fillId="0" borderId="5" xfId="0" applyNumberFormat="1" applyFont="1" applyBorder="1" applyAlignment="1">
      <alignment horizontal="center"/>
    </xf>
    <xf numFmtId="0" fontId="4" fillId="0" borderId="2" xfId="0" applyFont="1" applyBorder="1"/>
    <xf numFmtId="0" fontId="4" fillId="5" borderId="1" xfId="0" applyFont="1" applyFill="1" applyBorder="1" applyAlignment="1">
      <alignment horizontal="left" vertical="center" wrapText="1"/>
    </xf>
    <xf numFmtId="0" fontId="4" fillId="5" borderId="1" xfId="0" applyFont="1" applyFill="1" applyBorder="1" applyAlignment="1">
      <alignment horizontal="left" wrapText="1"/>
    </xf>
    <xf numFmtId="0" fontId="4" fillId="0" borderId="1" xfId="2" applyFont="1" applyFill="1" applyBorder="1" applyAlignment="1">
      <alignment horizontal="right"/>
    </xf>
  </cellXfs>
  <cellStyles count="4">
    <cellStyle name="Hipervínculo" xfId="2" builtinId="8"/>
    <cellStyle name="Millares 3" xfId="3" xr:uid="{13F12455-C9C2-4A1B-B889-33AF69E45B3C}"/>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iza.lank@parquesnacionales.gov.co" TargetMode="External"/><Relationship Id="rId2" Type="http://schemas.openxmlformats.org/officeDocument/2006/relationships/hyperlink" Target="mailto:lily.bonilla@parquesnacionales.gov.co" TargetMode="External"/><Relationship Id="rId1" Type="http://schemas.openxmlformats.org/officeDocument/2006/relationships/hyperlink" Target="mailto:Miguel.Tibavisco@parquesnacionales.gov.co" TargetMode="External"/><Relationship Id="rId5" Type="http://schemas.openxmlformats.org/officeDocument/2006/relationships/printerSettings" Target="../printerSettings/printerSettings1.bin"/><Relationship Id="rId4" Type="http://schemas.openxmlformats.org/officeDocument/2006/relationships/hyperlink" Target="mailto:pablo.pardo@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8A4D-4958-4220-8AC9-D091506D42E1}">
  <sheetPr>
    <outlinePr summaryBelow="0" summaryRight="0"/>
  </sheetPr>
  <dimension ref="A1:T787"/>
  <sheetViews>
    <sheetView tabSelected="1" workbookViewId="0">
      <pane xSplit="5" ySplit="1" topLeftCell="J2" activePane="bottomRight" state="frozen"/>
      <selection pane="topRight" activeCell="E1" sqref="E1"/>
      <selection pane="bottomLeft" activeCell="A2" sqref="A2"/>
      <selection pane="bottomRight" activeCell="L138" sqref="L138"/>
    </sheetView>
  </sheetViews>
  <sheetFormatPr baseColWidth="10" defaultColWidth="17.28515625" defaultRowHeight="15" customHeight="1" x14ac:dyDescent="0.3"/>
  <cols>
    <col min="1" max="1" width="7.28515625" style="17" customWidth="1"/>
    <col min="2" max="3" width="24.140625" style="17" customWidth="1"/>
    <col min="4" max="4" width="8.140625" style="17" bestFit="1" customWidth="1"/>
    <col min="5" max="5" width="24.85546875" style="17" customWidth="1"/>
    <col min="6" max="6" width="17.28515625" style="17"/>
    <col min="7" max="7" width="21.5703125" style="17" customWidth="1"/>
    <col min="8" max="10" width="17.28515625" style="17"/>
    <col min="11" max="11" width="47.28515625" style="17" bestFit="1" customWidth="1"/>
    <col min="12" max="16384" width="17.28515625" style="17"/>
  </cols>
  <sheetData>
    <row r="1" spans="1:20" ht="49.5" x14ac:dyDescent="0.3">
      <c r="A1" s="14" t="s">
        <v>3</v>
      </c>
      <c r="B1" s="14" t="s">
        <v>2</v>
      </c>
      <c r="C1" s="14" t="s">
        <v>13</v>
      </c>
      <c r="D1" s="14" t="s">
        <v>4</v>
      </c>
      <c r="E1" s="14" t="s">
        <v>14</v>
      </c>
      <c r="F1" s="15" t="s">
        <v>15</v>
      </c>
      <c r="G1" s="14" t="s">
        <v>1</v>
      </c>
      <c r="H1" s="14" t="s">
        <v>16</v>
      </c>
      <c r="I1" s="14" t="s">
        <v>0</v>
      </c>
      <c r="J1" s="14" t="s">
        <v>5</v>
      </c>
      <c r="K1" s="14" t="s">
        <v>6</v>
      </c>
      <c r="L1" s="14" t="s">
        <v>7</v>
      </c>
      <c r="M1" s="14" t="s">
        <v>8</v>
      </c>
      <c r="N1" s="14" t="s">
        <v>9</v>
      </c>
      <c r="O1" s="14" t="s">
        <v>10</v>
      </c>
      <c r="P1" s="14" t="s">
        <v>11</v>
      </c>
      <c r="Q1" s="14" t="s">
        <v>12</v>
      </c>
      <c r="R1" s="14" t="s">
        <v>17</v>
      </c>
      <c r="S1" s="14"/>
      <c r="T1" s="16"/>
    </row>
    <row r="2" spans="1:20" s="33" customFormat="1" ht="16.5" x14ac:dyDescent="0.3">
      <c r="A2" s="31"/>
      <c r="B2" s="35" t="s">
        <v>605</v>
      </c>
      <c r="C2" s="36">
        <v>15877827</v>
      </c>
      <c r="D2" s="34" t="s">
        <v>141</v>
      </c>
      <c r="E2" s="37" t="s">
        <v>592</v>
      </c>
      <c r="F2" s="38" t="s">
        <v>142</v>
      </c>
      <c r="G2" s="44" t="s">
        <v>168</v>
      </c>
      <c r="H2" s="20" t="s">
        <v>624</v>
      </c>
      <c r="I2" s="1" t="s">
        <v>618</v>
      </c>
      <c r="J2" s="43" t="s">
        <v>390</v>
      </c>
      <c r="K2" s="4" t="s">
        <v>438</v>
      </c>
      <c r="L2" s="5" t="s">
        <v>452</v>
      </c>
      <c r="M2" s="41">
        <v>1337498</v>
      </c>
      <c r="N2" s="41">
        <v>13980965</v>
      </c>
      <c r="O2" s="42">
        <v>43816</v>
      </c>
      <c r="P2" s="42">
        <v>44134</v>
      </c>
      <c r="Q2" s="38" t="s">
        <v>386</v>
      </c>
      <c r="R2" s="31"/>
      <c r="S2" s="31"/>
      <c r="T2" s="32"/>
    </row>
    <row r="3" spans="1:20" s="33" customFormat="1" ht="16.5" x14ac:dyDescent="0.3">
      <c r="A3" s="31"/>
      <c r="B3" s="35" t="s">
        <v>606</v>
      </c>
      <c r="C3" s="36">
        <v>15876027</v>
      </c>
      <c r="D3" s="34" t="s">
        <v>141</v>
      </c>
      <c r="E3" s="37" t="s">
        <v>593</v>
      </c>
      <c r="F3" s="38" t="s">
        <v>142</v>
      </c>
      <c r="G3" s="44" t="s">
        <v>168</v>
      </c>
      <c r="H3" s="44" t="s">
        <v>625</v>
      </c>
      <c r="I3" s="1" t="s">
        <v>619</v>
      </c>
      <c r="J3" s="43" t="s">
        <v>387</v>
      </c>
      <c r="K3" s="4" t="s">
        <v>438</v>
      </c>
      <c r="L3" s="5">
        <v>5927124</v>
      </c>
      <c r="M3" s="41">
        <v>1337498</v>
      </c>
      <c r="N3" s="41">
        <v>13980967</v>
      </c>
      <c r="O3" s="42">
        <v>43816</v>
      </c>
      <c r="P3" s="42">
        <v>44134</v>
      </c>
      <c r="Q3" s="38" t="s">
        <v>386</v>
      </c>
      <c r="R3" s="31"/>
      <c r="S3" s="31"/>
      <c r="T3" s="32"/>
    </row>
    <row r="4" spans="1:20" s="33" customFormat="1" ht="16.5" x14ac:dyDescent="0.3">
      <c r="A4" s="31"/>
      <c r="B4" s="35" t="s">
        <v>607</v>
      </c>
      <c r="C4" s="36">
        <v>1131524262</v>
      </c>
      <c r="D4" s="34" t="s">
        <v>141</v>
      </c>
      <c r="E4" s="37" t="s">
        <v>594</v>
      </c>
      <c r="F4" s="38" t="s">
        <v>142</v>
      </c>
      <c r="G4" s="35" t="s">
        <v>143</v>
      </c>
      <c r="H4" s="44" t="s">
        <v>626</v>
      </c>
      <c r="I4" s="1" t="s">
        <v>620</v>
      </c>
      <c r="J4" s="43" t="s">
        <v>387</v>
      </c>
      <c r="K4" s="4" t="s">
        <v>438</v>
      </c>
      <c r="L4" s="5">
        <v>5927124</v>
      </c>
      <c r="M4" s="41">
        <v>1337498</v>
      </c>
      <c r="N4" s="41">
        <v>13980967</v>
      </c>
      <c r="O4" s="42">
        <v>43816</v>
      </c>
      <c r="P4" s="42">
        <v>44134</v>
      </c>
      <c r="Q4" s="38" t="s">
        <v>386</v>
      </c>
      <c r="R4" s="31"/>
      <c r="S4" s="31"/>
      <c r="T4" s="32"/>
    </row>
    <row r="5" spans="1:20" s="33" customFormat="1" ht="16.5" x14ac:dyDescent="0.3">
      <c r="A5" s="31"/>
      <c r="B5" s="35" t="s">
        <v>608</v>
      </c>
      <c r="C5" s="36">
        <v>4985242</v>
      </c>
      <c r="D5" s="34" t="s">
        <v>141</v>
      </c>
      <c r="E5" s="37" t="s">
        <v>595</v>
      </c>
      <c r="F5" s="38" t="s">
        <v>142</v>
      </c>
      <c r="G5" s="44" t="s">
        <v>168</v>
      </c>
      <c r="H5" s="44" t="s">
        <v>627</v>
      </c>
      <c r="I5" s="20" t="s">
        <v>619</v>
      </c>
      <c r="J5" s="43" t="s">
        <v>387</v>
      </c>
      <c r="K5" s="4" t="s">
        <v>438</v>
      </c>
      <c r="L5" s="5">
        <v>5927124</v>
      </c>
      <c r="M5" s="41">
        <v>1337498</v>
      </c>
      <c r="N5" s="41">
        <v>13980967</v>
      </c>
      <c r="O5" s="42">
        <v>43816</v>
      </c>
      <c r="P5" s="42">
        <v>44134</v>
      </c>
      <c r="Q5" s="38" t="s">
        <v>386</v>
      </c>
      <c r="R5" s="31"/>
      <c r="S5" s="31"/>
      <c r="T5" s="32"/>
    </row>
    <row r="6" spans="1:20" s="33" customFormat="1" ht="16.5" x14ac:dyDescent="0.3">
      <c r="A6" s="31"/>
      <c r="B6" s="35" t="s">
        <v>609</v>
      </c>
      <c r="C6" s="36">
        <v>1121200935</v>
      </c>
      <c r="D6" s="34" t="s">
        <v>141</v>
      </c>
      <c r="E6" s="37" t="s">
        <v>596</v>
      </c>
      <c r="F6" s="38" t="s">
        <v>142</v>
      </c>
      <c r="G6" s="35" t="s">
        <v>143</v>
      </c>
      <c r="H6" s="44" t="s">
        <v>268</v>
      </c>
      <c r="I6" s="20" t="s">
        <v>620</v>
      </c>
      <c r="J6" s="20" t="s">
        <v>387</v>
      </c>
      <c r="K6" s="4" t="s">
        <v>438</v>
      </c>
      <c r="L6" s="5">
        <v>5927124</v>
      </c>
      <c r="M6" s="41">
        <v>1337498</v>
      </c>
      <c r="N6" s="41">
        <v>13980967</v>
      </c>
      <c r="O6" s="42">
        <v>43816</v>
      </c>
      <c r="P6" s="42">
        <v>43981</v>
      </c>
      <c r="Q6" s="38" t="s">
        <v>386</v>
      </c>
      <c r="R6" s="31"/>
      <c r="S6" s="31"/>
      <c r="T6" s="32"/>
    </row>
    <row r="7" spans="1:20" s="33" customFormat="1" ht="16.5" x14ac:dyDescent="0.3">
      <c r="A7" s="31"/>
      <c r="B7" s="35" t="s">
        <v>610</v>
      </c>
      <c r="C7" s="36">
        <v>1131539034</v>
      </c>
      <c r="D7" s="34" t="s">
        <v>141</v>
      </c>
      <c r="E7" s="37" t="s">
        <v>597</v>
      </c>
      <c r="F7" s="38" t="s">
        <v>142</v>
      </c>
      <c r="G7" s="35" t="s">
        <v>143</v>
      </c>
      <c r="H7" s="44" t="s">
        <v>253</v>
      </c>
      <c r="I7" s="1" t="s">
        <v>620</v>
      </c>
      <c r="J7" s="43" t="s">
        <v>387</v>
      </c>
      <c r="K7" s="4" t="s">
        <v>438</v>
      </c>
      <c r="L7" s="5">
        <v>5927124</v>
      </c>
      <c r="M7" s="41">
        <v>1337498</v>
      </c>
      <c r="N7" s="41">
        <v>13980965</v>
      </c>
      <c r="O7" s="42">
        <v>43816</v>
      </c>
      <c r="P7" s="42">
        <v>44134</v>
      </c>
      <c r="Q7" s="38" t="s">
        <v>386</v>
      </c>
      <c r="R7" s="31"/>
      <c r="S7" s="31"/>
      <c r="T7" s="32"/>
    </row>
    <row r="8" spans="1:20" s="33" customFormat="1" ht="16.5" x14ac:dyDescent="0.3">
      <c r="A8" s="31"/>
      <c r="B8" s="35" t="s">
        <v>611</v>
      </c>
      <c r="C8" s="36">
        <v>18050594</v>
      </c>
      <c r="D8" s="34" t="s">
        <v>141</v>
      </c>
      <c r="E8" s="37" t="s">
        <v>598</v>
      </c>
      <c r="F8" s="38" t="s">
        <v>142</v>
      </c>
      <c r="G8" s="44" t="s">
        <v>168</v>
      </c>
      <c r="H8" s="44" t="s">
        <v>628</v>
      </c>
      <c r="I8" s="1" t="s">
        <v>621</v>
      </c>
      <c r="J8" s="43" t="s">
        <v>388</v>
      </c>
      <c r="K8" s="4" t="s">
        <v>438</v>
      </c>
      <c r="L8" s="5">
        <v>5924872</v>
      </c>
      <c r="M8" s="41">
        <v>1337498</v>
      </c>
      <c r="N8" s="41">
        <v>13980967</v>
      </c>
      <c r="O8" s="42">
        <v>43817</v>
      </c>
      <c r="P8" s="42">
        <v>44134</v>
      </c>
      <c r="Q8" s="38" t="s">
        <v>386</v>
      </c>
      <c r="R8" s="31"/>
      <c r="S8" s="31"/>
      <c r="T8" s="32"/>
    </row>
    <row r="9" spans="1:20" s="33" customFormat="1" ht="16.5" x14ac:dyDescent="0.3">
      <c r="A9" s="31"/>
      <c r="B9" s="35" t="s">
        <v>612</v>
      </c>
      <c r="C9" s="36">
        <v>1131519225</v>
      </c>
      <c r="D9" s="34" t="s">
        <v>141</v>
      </c>
      <c r="E9" s="37" t="s">
        <v>599</v>
      </c>
      <c r="F9" s="38" t="s">
        <v>142</v>
      </c>
      <c r="G9" s="44" t="s">
        <v>168</v>
      </c>
      <c r="H9" s="44" t="s">
        <v>629</v>
      </c>
      <c r="I9" s="1" t="s">
        <v>622</v>
      </c>
      <c r="J9" s="43" t="s">
        <v>388</v>
      </c>
      <c r="K9" s="4" t="s">
        <v>438</v>
      </c>
      <c r="L9" s="5">
        <v>5924872</v>
      </c>
      <c r="M9" s="41">
        <v>1337498</v>
      </c>
      <c r="N9" s="41">
        <v>13980967</v>
      </c>
      <c r="O9" s="42">
        <v>43817</v>
      </c>
      <c r="P9" s="42">
        <v>44134</v>
      </c>
      <c r="Q9" s="38" t="s">
        <v>386</v>
      </c>
      <c r="R9" s="31"/>
      <c r="S9" s="31"/>
      <c r="T9" s="32"/>
    </row>
    <row r="10" spans="1:20" s="33" customFormat="1" ht="16.5" x14ac:dyDescent="0.3">
      <c r="A10" s="31"/>
      <c r="B10" s="35" t="s">
        <v>613</v>
      </c>
      <c r="C10" s="36">
        <v>6566175</v>
      </c>
      <c r="D10" s="34" t="s">
        <v>141</v>
      </c>
      <c r="E10" s="37" t="s">
        <v>600</v>
      </c>
      <c r="F10" s="38" t="s">
        <v>142</v>
      </c>
      <c r="G10" s="44" t="s">
        <v>168</v>
      </c>
      <c r="H10" s="44" t="s">
        <v>630</v>
      </c>
      <c r="I10" s="1" t="s">
        <v>621</v>
      </c>
      <c r="J10" s="43" t="s">
        <v>388</v>
      </c>
      <c r="K10" s="4" t="s">
        <v>438</v>
      </c>
      <c r="L10" s="5">
        <v>5924872</v>
      </c>
      <c r="M10" s="41">
        <v>1337498</v>
      </c>
      <c r="N10" s="41">
        <v>13980967</v>
      </c>
      <c r="O10" s="42">
        <v>43817</v>
      </c>
      <c r="P10" s="42">
        <v>44134</v>
      </c>
      <c r="Q10" s="38" t="s">
        <v>386</v>
      </c>
      <c r="R10" s="31"/>
      <c r="S10" s="31"/>
      <c r="T10" s="32"/>
    </row>
    <row r="11" spans="1:20" s="33" customFormat="1" ht="16.5" x14ac:dyDescent="0.3">
      <c r="A11" s="31"/>
      <c r="B11" s="35" t="s">
        <v>614</v>
      </c>
      <c r="C11" s="36">
        <v>1121198315</v>
      </c>
      <c r="D11" s="34" t="s">
        <v>141</v>
      </c>
      <c r="E11" s="37" t="s">
        <v>601</v>
      </c>
      <c r="F11" s="38" t="s">
        <v>142</v>
      </c>
      <c r="G11" s="44" t="s">
        <v>168</v>
      </c>
      <c r="H11" s="44" t="s">
        <v>631</v>
      </c>
      <c r="I11" s="1" t="s">
        <v>623</v>
      </c>
      <c r="J11" s="43" t="s">
        <v>388</v>
      </c>
      <c r="K11" s="4" t="s">
        <v>438</v>
      </c>
      <c r="L11" s="5">
        <v>5924872</v>
      </c>
      <c r="M11" s="41">
        <v>1337498</v>
      </c>
      <c r="N11" s="41">
        <v>13980967</v>
      </c>
      <c r="O11" s="42">
        <v>43817</v>
      </c>
      <c r="P11" s="42">
        <v>44134</v>
      </c>
      <c r="Q11" s="38" t="s">
        <v>386</v>
      </c>
      <c r="R11" s="31"/>
      <c r="S11" s="31"/>
      <c r="T11" s="32"/>
    </row>
    <row r="12" spans="1:20" s="33" customFormat="1" ht="16.5" x14ac:dyDescent="0.3">
      <c r="A12" s="31"/>
      <c r="B12" s="35" t="s">
        <v>615</v>
      </c>
      <c r="C12" s="36">
        <v>6565564</v>
      </c>
      <c r="D12" s="34" t="s">
        <v>141</v>
      </c>
      <c r="E12" s="37" t="s">
        <v>602</v>
      </c>
      <c r="F12" s="38" t="s">
        <v>142</v>
      </c>
      <c r="G12" s="44" t="s">
        <v>633</v>
      </c>
      <c r="H12" s="44" t="s">
        <v>632</v>
      </c>
      <c r="I12" s="1" t="s">
        <v>621</v>
      </c>
      <c r="J12" s="43" t="s">
        <v>388</v>
      </c>
      <c r="K12" s="4" t="s">
        <v>438</v>
      </c>
      <c r="L12" s="5">
        <v>5924872</v>
      </c>
      <c r="M12" s="41">
        <v>1337498</v>
      </c>
      <c r="N12" s="41">
        <v>13980967</v>
      </c>
      <c r="O12" s="42">
        <v>43817</v>
      </c>
      <c r="P12" s="42">
        <v>44134</v>
      </c>
      <c r="Q12" s="38" t="s">
        <v>386</v>
      </c>
      <c r="R12" s="31"/>
      <c r="S12" s="31"/>
      <c r="T12" s="32"/>
    </row>
    <row r="13" spans="1:20" s="33" customFormat="1" ht="18" customHeight="1" x14ac:dyDescent="0.3">
      <c r="A13" s="31"/>
      <c r="B13" s="35" t="s">
        <v>616</v>
      </c>
      <c r="C13" s="36">
        <v>1123180520</v>
      </c>
      <c r="D13" s="34" t="s">
        <v>141</v>
      </c>
      <c r="E13" s="37" t="s">
        <v>603</v>
      </c>
      <c r="F13" s="38" t="s">
        <v>142</v>
      </c>
      <c r="G13" s="45" t="s">
        <v>635</v>
      </c>
      <c r="H13" s="45" t="s">
        <v>634</v>
      </c>
      <c r="I13" s="1" t="s">
        <v>618</v>
      </c>
      <c r="J13" s="43" t="s">
        <v>390</v>
      </c>
      <c r="K13" s="4" t="s">
        <v>438</v>
      </c>
      <c r="L13" s="5" t="s">
        <v>452</v>
      </c>
      <c r="M13" s="41">
        <v>1337498</v>
      </c>
      <c r="N13" s="41">
        <v>13980967</v>
      </c>
      <c r="O13" s="42">
        <v>43816</v>
      </c>
      <c r="P13" s="42">
        <v>44134</v>
      </c>
      <c r="Q13" s="38" t="s">
        <v>386</v>
      </c>
      <c r="R13" s="31"/>
      <c r="S13" s="31"/>
      <c r="T13" s="32"/>
    </row>
    <row r="14" spans="1:20" s="33" customFormat="1" ht="16.5" x14ac:dyDescent="0.3">
      <c r="A14" s="31"/>
      <c r="B14" s="35" t="s">
        <v>617</v>
      </c>
      <c r="C14" s="36">
        <v>1133154204</v>
      </c>
      <c r="D14" s="34" t="s">
        <v>141</v>
      </c>
      <c r="E14" s="37" t="s">
        <v>604</v>
      </c>
      <c r="F14" s="38" t="s">
        <v>142</v>
      </c>
      <c r="G14" s="44" t="s">
        <v>168</v>
      </c>
      <c r="H14" s="44" t="s">
        <v>636</v>
      </c>
      <c r="I14" s="1" t="s">
        <v>618</v>
      </c>
      <c r="J14" s="43" t="s">
        <v>390</v>
      </c>
      <c r="K14" s="4" t="s">
        <v>438</v>
      </c>
      <c r="L14" s="5" t="s">
        <v>452</v>
      </c>
      <c r="M14" s="41">
        <v>1337498</v>
      </c>
      <c r="N14" s="41">
        <v>13980967</v>
      </c>
      <c r="O14" s="42">
        <v>43816</v>
      </c>
      <c r="P14" s="42">
        <v>44134</v>
      </c>
      <c r="Q14" s="38" t="s">
        <v>386</v>
      </c>
      <c r="R14" s="31"/>
      <c r="S14" s="31"/>
      <c r="T14" s="32"/>
    </row>
    <row r="15" spans="1:20" s="38" customFormat="1" ht="15" customHeight="1" x14ac:dyDescent="0.3">
      <c r="A15" s="34"/>
      <c r="B15" s="35" t="s">
        <v>18</v>
      </c>
      <c r="C15" s="36">
        <v>1030543130</v>
      </c>
      <c r="D15" s="34" t="s">
        <v>141</v>
      </c>
      <c r="E15" s="37" t="s">
        <v>460</v>
      </c>
      <c r="F15" s="38" t="s">
        <v>142</v>
      </c>
      <c r="G15" s="35" t="s">
        <v>143</v>
      </c>
      <c r="H15" s="35" t="s">
        <v>182</v>
      </c>
      <c r="I15" s="35" t="s">
        <v>276</v>
      </c>
      <c r="J15" s="35" t="s">
        <v>386</v>
      </c>
      <c r="K15" s="39" t="s">
        <v>399</v>
      </c>
      <c r="L15" s="40" t="s">
        <v>439</v>
      </c>
      <c r="M15" s="41">
        <v>2663850</v>
      </c>
      <c r="N15" s="41">
        <v>30634273</v>
      </c>
      <c r="O15" s="42">
        <v>43846</v>
      </c>
      <c r="P15" s="42">
        <v>44195</v>
      </c>
      <c r="Q15" s="38" t="s">
        <v>386</v>
      </c>
    </row>
    <row r="16" spans="1:20" ht="15" customHeight="1" x14ac:dyDescent="0.3">
      <c r="A16" s="18"/>
      <c r="B16" s="1" t="s">
        <v>19</v>
      </c>
      <c r="C16" s="2">
        <v>52506594</v>
      </c>
      <c r="D16" s="18" t="s">
        <v>141</v>
      </c>
      <c r="E16" s="9" t="s">
        <v>461</v>
      </c>
      <c r="F16" s="17" t="s">
        <v>142</v>
      </c>
      <c r="G16" s="1" t="s">
        <v>144</v>
      </c>
      <c r="H16" s="1" t="s">
        <v>183</v>
      </c>
      <c r="I16" s="1" t="s">
        <v>277</v>
      </c>
      <c r="J16" s="1" t="s">
        <v>386</v>
      </c>
      <c r="K16" s="3" t="s">
        <v>400</v>
      </c>
      <c r="L16" s="5" t="s">
        <v>440</v>
      </c>
      <c r="M16" s="6">
        <v>4426079</v>
      </c>
      <c r="N16" s="6">
        <v>50899907</v>
      </c>
      <c r="O16" s="8">
        <v>43852</v>
      </c>
      <c r="P16" s="8">
        <v>44195</v>
      </c>
      <c r="Q16" s="17" t="s">
        <v>386</v>
      </c>
    </row>
    <row r="17" spans="1:17" ht="15" customHeight="1" x14ac:dyDescent="0.3">
      <c r="A17" s="18"/>
      <c r="B17" s="1" t="s">
        <v>20</v>
      </c>
      <c r="C17" s="2">
        <v>19443930</v>
      </c>
      <c r="D17" s="18" t="s">
        <v>141</v>
      </c>
      <c r="E17" s="9" t="s">
        <v>462</v>
      </c>
      <c r="F17" s="17" t="s">
        <v>142</v>
      </c>
      <c r="G17" s="1" t="s">
        <v>145</v>
      </c>
      <c r="H17" s="1" t="s">
        <v>184</v>
      </c>
      <c r="I17" s="1" t="s">
        <v>278</v>
      </c>
      <c r="J17" s="1" t="s">
        <v>386</v>
      </c>
      <c r="K17" s="4" t="s">
        <v>438</v>
      </c>
      <c r="L17" s="5" t="s">
        <v>441</v>
      </c>
      <c r="M17" s="6">
        <v>5397388</v>
      </c>
      <c r="N17" s="6">
        <f>+M17*11</f>
        <v>59371268</v>
      </c>
      <c r="O17" s="7">
        <v>43850</v>
      </c>
      <c r="P17" s="7">
        <v>44184</v>
      </c>
      <c r="Q17" s="17" t="s">
        <v>386</v>
      </c>
    </row>
    <row r="18" spans="1:17" ht="15" customHeight="1" x14ac:dyDescent="0.3">
      <c r="A18" s="18"/>
      <c r="B18" s="1" t="s">
        <v>21</v>
      </c>
      <c r="C18" s="2">
        <v>80853037</v>
      </c>
      <c r="D18" s="18" t="s">
        <v>141</v>
      </c>
      <c r="E18" s="9" t="s">
        <v>463</v>
      </c>
      <c r="F18" s="17" t="s">
        <v>142</v>
      </c>
      <c r="G18" s="1" t="s">
        <v>144</v>
      </c>
      <c r="H18" s="1" t="s">
        <v>182</v>
      </c>
      <c r="I18" s="1" t="s">
        <v>279</v>
      </c>
      <c r="J18" s="1" t="s">
        <v>386</v>
      </c>
      <c r="K18" s="3" t="s">
        <v>401</v>
      </c>
      <c r="L18" s="5" t="s">
        <v>442</v>
      </c>
      <c r="M18" s="6">
        <v>4823432</v>
      </c>
      <c r="N18" s="6">
        <f>+M18*11</f>
        <v>53057752</v>
      </c>
      <c r="O18" s="7">
        <v>43850</v>
      </c>
      <c r="P18" s="7">
        <v>44184</v>
      </c>
      <c r="Q18" s="17" t="s">
        <v>386</v>
      </c>
    </row>
    <row r="19" spans="1:17" ht="15" customHeight="1" x14ac:dyDescent="0.3">
      <c r="A19" s="18"/>
      <c r="B19" s="1" t="s">
        <v>22</v>
      </c>
      <c r="C19" s="2">
        <v>52288433</v>
      </c>
      <c r="D19" s="18" t="s">
        <v>141</v>
      </c>
      <c r="E19" s="9" t="s">
        <v>464</v>
      </c>
      <c r="F19" s="17" t="s">
        <v>142</v>
      </c>
      <c r="G19" s="1" t="s">
        <v>145</v>
      </c>
      <c r="H19" s="1" t="s">
        <v>185</v>
      </c>
      <c r="I19" s="1" t="s">
        <v>280</v>
      </c>
      <c r="J19" s="1" t="s">
        <v>386</v>
      </c>
      <c r="K19" s="3" t="s">
        <v>402</v>
      </c>
      <c r="L19" s="5" t="s">
        <v>443</v>
      </c>
      <c r="M19" s="6">
        <v>4823432</v>
      </c>
      <c r="N19" s="6">
        <f>+M19*11</f>
        <v>53057752</v>
      </c>
      <c r="O19" s="7">
        <v>43851</v>
      </c>
      <c r="P19" s="7">
        <v>44185</v>
      </c>
      <c r="Q19" s="17" t="s">
        <v>386</v>
      </c>
    </row>
    <row r="20" spans="1:17" ht="15" customHeight="1" x14ac:dyDescent="0.3">
      <c r="A20" s="18"/>
      <c r="B20" s="1" t="s">
        <v>23</v>
      </c>
      <c r="C20" s="2">
        <v>52931785</v>
      </c>
      <c r="D20" s="18" t="s">
        <v>141</v>
      </c>
      <c r="E20" s="9" t="s">
        <v>465</v>
      </c>
      <c r="F20" s="17" t="s">
        <v>142</v>
      </c>
      <c r="G20" s="1" t="s">
        <v>146</v>
      </c>
      <c r="H20" s="1" t="s">
        <v>186</v>
      </c>
      <c r="I20" s="1" t="s">
        <v>281</v>
      </c>
      <c r="J20" s="1" t="s">
        <v>386</v>
      </c>
      <c r="K20" s="3" t="s">
        <v>403</v>
      </c>
      <c r="L20" s="5" t="s">
        <v>444</v>
      </c>
      <c r="M20" s="6">
        <v>2663850</v>
      </c>
      <c r="N20" s="6">
        <v>30634273</v>
      </c>
      <c r="O20" s="7">
        <v>43854</v>
      </c>
      <c r="P20" s="7">
        <v>44195</v>
      </c>
      <c r="Q20" s="17" t="s">
        <v>386</v>
      </c>
    </row>
    <row r="21" spans="1:17" ht="15" customHeight="1" x14ac:dyDescent="0.3">
      <c r="A21" s="18"/>
      <c r="B21" s="1" t="s">
        <v>24</v>
      </c>
      <c r="C21" s="2">
        <v>18261541</v>
      </c>
      <c r="D21" s="18" t="s">
        <v>141</v>
      </c>
      <c r="E21" s="9" t="s">
        <v>466</v>
      </c>
      <c r="F21" s="17" t="s">
        <v>142</v>
      </c>
      <c r="G21" s="1" t="s">
        <v>145</v>
      </c>
      <c r="H21" s="1" t="s">
        <v>187</v>
      </c>
      <c r="I21" s="1" t="s">
        <v>282</v>
      </c>
      <c r="J21" s="1" t="s">
        <v>386</v>
      </c>
      <c r="K21" s="3" t="s">
        <v>404</v>
      </c>
      <c r="L21" s="5" t="s">
        <v>445</v>
      </c>
      <c r="M21" s="6">
        <v>4823432</v>
      </c>
      <c r="N21" s="6">
        <f>+M21*11.5</f>
        <v>55469468</v>
      </c>
      <c r="O21" s="7">
        <v>43851</v>
      </c>
      <c r="P21" s="7">
        <v>44195</v>
      </c>
      <c r="Q21" s="17" t="s">
        <v>386</v>
      </c>
    </row>
    <row r="22" spans="1:17" ht="15" customHeight="1" x14ac:dyDescent="0.3">
      <c r="A22" s="18"/>
      <c r="B22" s="1" t="s">
        <v>25</v>
      </c>
      <c r="C22" s="2">
        <v>51984938</v>
      </c>
      <c r="D22" s="18" t="s">
        <v>141</v>
      </c>
      <c r="E22" s="9" t="s">
        <v>467</v>
      </c>
      <c r="F22" s="17" t="s">
        <v>142</v>
      </c>
      <c r="G22" s="1" t="s">
        <v>147</v>
      </c>
      <c r="H22" s="1" t="s">
        <v>188</v>
      </c>
      <c r="I22" s="1" t="s">
        <v>283</v>
      </c>
      <c r="J22" s="1" t="s">
        <v>386</v>
      </c>
      <c r="K22" s="3" t="s">
        <v>405</v>
      </c>
      <c r="L22" s="5" t="s">
        <v>446</v>
      </c>
      <c r="M22" s="6">
        <v>2663850</v>
      </c>
      <c r="N22" s="6">
        <v>30634273</v>
      </c>
      <c r="O22" s="7">
        <v>43846</v>
      </c>
      <c r="P22" s="7">
        <v>44195</v>
      </c>
      <c r="Q22" s="17" t="s">
        <v>386</v>
      </c>
    </row>
    <row r="23" spans="1:17" ht="15" customHeight="1" x14ac:dyDescent="0.3">
      <c r="A23" s="18"/>
      <c r="B23" s="1" t="s">
        <v>26</v>
      </c>
      <c r="C23" s="2">
        <v>19207579</v>
      </c>
      <c r="D23" s="18" t="s">
        <v>141</v>
      </c>
      <c r="E23" s="9" t="s">
        <v>468</v>
      </c>
      <c r="F23" s="17" t="s">
        <v>142</v>
      </c>
      <c r="G23" s="1" t="s">
        <v>147</v>
      </c>
      <c r="H23" s="1" t="s">
        <v>189</v>
      </c>
      <c r="I23" s="1" t="s">
        <v>284</v>
      </c>
      <c r="J23" s="1" t="s">
        <v>386</v>
      </c>
      <c r="K23" s="4" t="s">
        <v>438</v>
      </c>
      <c r="L23" s="5">
        <v>6530260</v>
      </c>
      <c r="M23" s="6">
        <v>1855778</v>
      </c>
      <c r="N23" s="6">
        <v>20413554</v>
      </c>
      <c r="O23" s="7">
        <v>43847</v>
      </c>
      <c r="P23" s="7">
        <v>44181</v>
      </c>
      <c r="Q23" s="17" t="s">
        <v>386</v>
      </c>
    </row>
    <row r="24" spans="1:17" ht="15" customHeight="1" x14ac:dyDescent="0.3">
      <c r="A24" s="18"/>
      <c r="B24" s="1" t="s">
        <v>27</v>
      </c>
      <c r="C24" s="2">
        <v>46380867</v>
      </c>
      <c r="D24" s="18" t="s">
        <v>141</v>
      </c>
      <c r="E24" s="9" t="s">
        <v>469</v>
      </c>
      <c r="F24" s="17" t="s">
        <v>142</v>
      </c>
      <c r="G24" s="1" t="s">
        <v>148</v>
      </c>
      <c r="H24" s="1" t="s">
        <v>190</v>
      </c>
      <c r="I24" s="1" t="s">
        <v>285</v>
      </c>
      <c r="J24" s="1" t="s">
        <v>386</v>
      </c>
      <c r="K24" s="3" t="s">
        <v>406</v>
      </c>
      <c r="L24" s="5" t="s">
        <v>447</v>
      </c>
      <c r="M24" s="6">
        <v>2663850</v>
      </c>
      <c r="N24" s="6">
        <v>30634273</v>
      </c>
      <c r="O24" s="7">
        <v>43851</v>
      </c>
      <c r="P24" s="7">
        <v>44195</v>
      </c>
      <c r="Q24" s="17" t="s">
        <v>386</v>
      </c>
    </row>
    <row r="25" spans="1:17" ht="15" customHeight="1" x14ac:dyDescent="0.3">
      <c r="A25" s="18"/>
      <c r="B25" s="1" t="s">
        <v>28</v>
      </c>
      <c r="C25" s="2">
        <v>41058861</v>
      </c>
      <c r="D25" s="18" t="s">
        <v>141</v>
      </c>
      <c r="E25" s="9" t="s">
        <v>470</v>
      </c>
      <c r="F25" s="17" t="s">
        <v>142</v>
      </c>
      <c r="G25" s="1" t="s">
        <v>149</v>
      </c>
      <c r="H25" s="1" t="s">
        <v>191</v>
      </c>
      <c r="I25" s="1" t="s">
        <v>286</v>
      </c>
      <c r="J25" s="1" t="s">
        <v>387</v>
      </c>
      <c r="K25" s="3" t="s">
        <v>407</v>
      </c>
      <c r="L25" s="5">
        <v>5927124</v>
      </c>
      <c r="M25" s="6">
        <v>2663850</v>
      </c>
      <c r="N25" s="6">
        <v>30634275</v>
      </c>
      <c r="O25" s="7">
        <v>43851</v>
      </c>
      <c r="P25" s="7">
        <v>44195</v>
      </c>
      <c r="Q25" s="17" t="s">
        <v>386</v>
      </c>
    </row>
    <row r="26" spans="1:17" ht="15" customHeight="1" x14ac:dyDescent="0.3">
      <c r="A26" s="18"/>
      <c r="B26" s="1" t="s">
        <v>29</v>
      </c>
      <c r="C26" s="2">
        <v>52435516</v>
      </c>
      <c r="D26" s="18" t="s">
        <v>141</v>
      </c>
      <c r="E26" s="9" t="s">
        <v>471</v>
      </c>
      <c r="F26" s="17" t="s">
        <v>142</v>
      </c>
      <c r="G26" s="1" t="s">
        <v>150</v>
      </c>
      <c r="H26" s="1" t="s">
        <v>191</v>
      </c>
      <c r="I26" s="1" t="s">
        <v>287</v>
      </c>
      <c r="J26" s="1" t="s">
        <v>386</v>
      </c>
      <c r="K26" s="3" t="s">
        <v>408</v>
      </c>
      <c r="L26" s="5" t="s">
        <v>448</v>
      </c>
      <c r="M26" s="6">
        <v>2663850</v>
      </c>
      <c r="N26" s="6">
        <v>30634273</v>
      </c>
      <c r="O26" s="7">
        <v>43854</v>
      </c>
      <c r="P26" s="7">
        <v>44195</v>
      </c>
      <c r="Q26" s="17" t="s">
        <v>386</v>
      </c>
    </row>
    <row r="27" spans="1:17" ht="15" customHeight="1" x14ac:dyDescent="0.3">
      <c r="A27" s="18"/>
      <c r="B27" s="1" t="s">
        <v>30</v>
      </c>
      <c r="C27" s="2">
        <v>41056226</v>
      </c>
      <c r="D27" s="18" t="s">
        <v>141</v>
      </c>
      <c r="E27" s="9" t="s">
        <v>472</v>
      </c>
      <c r="F27" s="17" t="s">
        <v>142</v>
      </c>
      <c r="G27" s="1" t="s">
        <v>151</v>
      </c>
      <c r="H27" s="1" t="s">
        <v>192</v>
      </c>
      <c r="I27" s="1" t="s">
        <v>288</v>
      </c>
      <c r="J27" s="1" t="s">
        <v>388</v>
      </c>
      <c r="K27" s="3" t="s">
        <v>409</v>
      </c>
      <c r="L27" s="5">
        <v>5924872</v>
      </c>
      <c r="M27" s="6">
        <v>2663850</v>
      </c>
      <c r="N27" s="6">
        <v>30634273</v>
      </c>
      <c r="O27" s="7">
        <v>43851</v>
      </c>
      <c r="P27" s="7">
        <v>44195</v>
      </c>
      <c r="Q27" s="17" t="s">
        <v>386</v>
      </c>
    </row>
    <row r="28" spans="1:17" ht="15" customHeight="1" x14ac:dyDescent="0.3">
      <c r="A28" s="18"/>
      <c r="B28" s="1" t="s">
        <v>31</v>
      </c>
      <c r="C28" s="2">
        <v>40601723</v>
      </c>
      <c r="D28" s="18" t="s">
        <v>141</v>
      </c>
      <c r="E28" s="9" t="s">
        <v>473</v>
      </c>
      <c r="F28" s="17" t="s">
        <v>142</v>
      </c>
      <c r="G28" s="1" t="s">
        <v>144</v>
      </c>
      <c r="H28" s="1" t="s">
        <v>193</v>
      </c>
      <c r="I28" s="1" t="s">
        <v>289</v>
      </c>
      <c r="J28" s="1" t="s">
        <v>389</v>
      </c>
      <c r="K28" s="3" t="s">
        <v>410</v>
      </c>
      <c r="L28" s="5">
        <v>3134587601</v>
      </c>
      <c r="M28" s="6">
        <v>4426079</v>
      </c>
      <c r="N28" s="6">
        <v>50899907</v>
      </c>
      <c r="O28" s="7">
        <v>43850</v>
      </c>
      <c r="P28" s="7">
        <v>44195</v>
      </c>
      <c r="Q28" s="17" t="s">
        <v>386</v>
      </c>
    </row>
    <row r="29" spans="1:17" ht="15" customHeight="1" x14ac:dyDescent="0.3">
      <c r="A29" s="18"/>
      <c r="B29" s="1" t="s">
        <v>32</v>
      </c>
      <c r="C29" s="2">
        <v>40400090</v>
      </c>
      <c r="D29" s="18" t="s">
        <v>141</v>
      </c>
      <c r="E29" s="9" t="s">
        <v>474</v>
      </c>
      <c r="F29" s="17" t="s">
        <v>142</v>
      </c>
      <c r="G29" s="1" t="s">
        <v>152</v>
      </c>
      <c r="H29" s="1" t="s">
        <v>194</v>
      </c>
      <c r="I29" s="1" t="s">
        <v>290</v>
      </c>
      <c r="J29" s="1" t="s">
        <v>390</v>
      </c>
      <c r="K29" s="3" t="s">
        <v>411</v>
      </c>
      <c r="L29" s="5" t="s">
        <v>452</v>
      </c>
      <c r="M29" s="6">
        <v>2663850</v>
      </c>
      <c r="N29" s="6">
        <v>30634275</v>
      </c>
      <c r="O29" s="7">
        <v>43851</v>
      </c>
      <c r="P29" s="7">
        <v>44195</v>
      </c>
      <c r="Q29" s="17" t="s">
        <v>386</v>
      </c>
    </row>
    <row r="30" spans="1:17" ht="15" customHeight="1" x14ac:dyDescent="0.3">
      <c r="A30" s="18"/>
      <c r="B30" s="1" t="s">
        <v>33</v>
      </c>
      <c r="C30" s="2">
        <v>69070506</v>
      </c>
      <c r="D30" s="18" t="s">
        <v>141</v>
      </c>
      <c r="E30" s="9" t="s">
        <v>475</v>
      </c>
      <c r="F30" s="17" t="s">
        <v>142</v>
      </c>
      <c r="G30" s="1" t="s">
        <v>152</v>
      </c>
      <c r="H30" s="1" t="s">
        <v>195</v>
      </c>
      <c r="I30" s="1" t="s">
        <v>291</v>
      </c>
      <c r="J30" s="1" t="s">
        <v>391</v>
      </c>
      <c r="K30" s="3" t="s">
        <v>412</v>
      </c>
      <c r="L30" s="5" t="s">
        <v>449</v>
      </c>
      <c r="M30" s="6">
        <v>2663850</v>
      </c>
      <c r="N30" s="6">
        <v>30634263</v>
      </c>
      <c r="O30" s="7">
        <v>43852</v>
      </c>
      <c r="P30" s="7">
        <v>44195</v>
      </c>
      <c r="Q30" s="17" t="s">
        <v>386</v>
      </c>
    </row>
    <row r="31" spans="1:17" ht="15" customHeight="1" x14ac:dyDescent="0.3">
      <c r="A31" s="18"/>
      <c r="B31" s="1" t="s">
        <v>34</v>
      </c>
      <c r="C31" s="2">
        <v>59395312</v>
      </c>
      <c r="D31" s="18" t="s">
        <v>141</v>
      </c>
      <c r="E31" s="9" t="s">
        <v>476</v>
      </c>
      <c r="F31" s="17" t="s">
        <v>142</v>
      </c>
      <c r="G31" s="1" t="s">
        <v>144</v>
      </c>
      <c r="H31" s="1" t="s">
        <v>196</v>
      </c>
      <c r="I31" s="1" t="s">
        <v>292</v>
      </c>
      <c r="J31" s="1" t="s">
        <v>392</v>
      </c>
      <c r="K31" s="3" t="s">
        <v>413</v>
      </c>
      <c r="L31" s="5">
        <v>4291391</v>
      </c>
      <c r="M31" s="6">
        <v>2663850</v>
      </c>
      <c r="N31" s="6">
        <v>30634263</v>
      </c>
      <c r="O31" s="7">
        <v>43852</v>
      </c>
      <c r="P31" s="7">
        <v>44195</v>
      </c>
      <c r="Q31" s="17" t="s">
        <v>386</v>
      </c>
    </row>
    <row r="32" spans="1:17" ht="15" customHeight="1" x14ac:dyDescent="0.3">
      <c r="A32" s="18"/>
      <c r="B32" s="1" t="s">
        <v>35</v>
      </c>
      <c r="C32" s="2">
        <v>27359199</v>
      </c>
      <c r="D32" s="18" t="s">
        <v>141</v>
      </c>
      <c r="E32" s="9" t="s">
        <v>477</v>
      </c>
      <c r="F32" s="17" t="s">
        <v>142</v>
      </c>
      <c r="G32" s="1" t="s">
        <v>153</v>
      </c>
      <c r="H32" s="1" t="s">
        <v>197</v>
      </c>
      <c r="I32" s="1" t="s">
        <v>293</v>
      </c>
      <c r="J32" s="1" t="s">
        <v>393</v>
      </c>
      <c r="K32" s="4" t="s">
        <v>438</v>
      </c>
      <c r="L32" s="5">
        <v>4200396</v>
      </c>
      <c r="M32" s="6">
        <v>3156754</v>
      </c>
      <c r="N32" s="6">
        <v>35881770</v>
      </c>
      <c r="O32" s="7">
        <v>43852</v>
      </c>
      <c r="P32" s="7">
        <v>44195</v>
      </c>
      <c r="Q32" s="17" t="s">
        <v>386</v>
      </c>
    </row>
    <row r="33" spans="1:17" ht="15" customHeight="1" x14ac:dyDescent="0.3">
      <c r="A33" s="18"/>
      <c r="B33" s="1" t="s">
        <v>36</v>
      </c>
      <c r="C33" s="2">
        <v>40412114</v>
      </c>
      <c r="D33" s="18" t="s">
        <v>141</v>
      </c>
      <c r="E33" s="9" t="s">
        <v>478</v>
      </c>
      <c r="F33" s="17" t="s">
        <v>142</v>
      </c>
      <c r="G33" s="1" t="s">
        <v>152</v>
      </c>
      <c r="H33" s="1" t="s">
        <v>198</v>
      </c>
      <c r="I33" s="1" t="s">
        <v>294</v>
      </c>
      <c r="J33" s="1" t="s">
        <v>394</v>
      </c>
      <c r="K33" s="3" t="s">
        <v>414</v>
      </c>
      <c r="L33" s="5">
        <v>5924872</v>
      </c>
      <c r="M33" s="6">
        <v>2663850</v>
      </c>
      <c r="N33" s="6">
        <v>30634275</v>
      </c>
      <c r="O33" s="7">
        <v>43858</v>
      </c>
      <c r="P33" s="7">
        <v>44195</v>
      </c>
      <c r="Q33" s="17" t="s">
        <v>386</v>
      </c>
    </row>
    <row r="34" spans="1:17" ht="15" customHeight="1" x14ac:dyDescent="0.3">
      <c r="A34" s="18"/>
      <c r="B34" s="1" t="s">
        <v>37</v>
      </c>
      <c r="C34" s="2">
        <v>1121198647</v>
      </c>
      <c r="D34" s="18" t="s">
        <v>141</v>
      </c>
      <c r="E34" s="9" t="s">
        <v>479</v>
      </c>
      <c r="F34" s="17" t="s">
        <v>142</v>
      </c>
      <c r="G34" s="1" t="s">
        <v>154</v>
      </c>
      <c r="H34" s="1" t="s">
        <v>199</v>
      </c>
      <c r="I34" s="1" t="s">
        <v>295</v>
      </c>
      <c r="J34" s="1" t="s">
        <v>395</v>
      </c>
      <c r="K34" s="3" t="s">
        <v>415</v>
      </c>
      <c r="L34" s="5">
        <v>5924872</v>
      </c>
      <c r="M34" s="6">
        <v>2663850</v>
      </c>
      <c r="N34" s="6">
        <v>30634275</v>
      </c>
      <c r="O34" s="7">
        <v>43854</v>
      </c>
      <c r="P34" s="7">
        <v>44195</v>
      </c>
      <c r="Q34" s="17" t="s">
        <v>386</v>
      </c>
    </row>
    <row r="35" spans="1:17" ht="15" customHeight="1" x14ac:dyDescent="0.3">
      <c r="A35" s="18"/>
      <c r="B35" s="1" t="s">
        <v>38</v>
      </c>
      <c r="C35" s="2">
        <v>63501128</v>
      </c>
      <c r="D35" s="18" t="s">
        <v>141</v>
      </c>
      <c r="E35" s="9" t="s">
        <v>480</v>
      </c>
      <c r="F35" s="17" t="s">
        <v>142</v>
      </c>
      <c r="G35" s="1" t="s">
        <v>155</v>
      </c>
      <c r="H35" s="1" t="s">
        <v>200</v>
      </c>
      <c r="I35" s="1" t="s">
        <v>296</v>
      </c>
      <c r="J35" s="1" t="s">
        <v>396</v>
      </c>
      <c r="K35" s="3" t="s">
        <v>416</v>
      </c>
      <c r="L35" s="5">
        <v>5841109</v>
      </c>
      <c r="M35" s="6">
        <v>2663850</v>
      </c>
      <c r="N35" s="6">
        <v>30634273</v>
      </c>
      <c r="O35" s="7">
        <v>43852</v>
      </c>
      <c r="P35" s="7">
        <v>44195</v>
      </c>
      <c r="Q35" s="17" t="s">
        <v>386</v>
      </c>
    </row>
    <row r="36" spans="1:17" ht="15" customHeight="1" x14ac:dyDescent="0.3">
      <c r="A36" s="18"/>
      <c r="B36" s="1" t="s">
        <v>39</v>
      </c>
      <c r="C36" s="2">
        <v>52114155</v>
      </c>
      <c r="D36" s="18" t="s">
        <v>141</v>
      </c>
      <c r="E36" s="9" t="s">
        <v>481</v>
      </c>
      <c r="F36" s="17" t="s">
        <v>142</v>
      </c>
      <c r="G36" s="1" t="s">
        <v>145</v>
      </c>
      <c r="H36" s="1" t="s">
        <v>201</v>
      </c>
      <c r="I36" s="1" t="s">
        <v>297</v>
      </c>
      <c r="J36" s="1" t="s">
        <v>386</v>
      </c>
      <c r="K36" s="3" t="s">
        <v>417</v>
      </c>
      <c r="L36" s="5" t="s">
        <v>450</v>
      </c>
      <c r="M36" s="6">
        <v>5971344</v>
      </c>
      <c r="N36" s="6">
        <v>65684780</v>
      </c>
      <c r="O36" s="7">
        <v>43854</v>
      </c>
      <c r="P36" s="7">
        <v>44188</v>
      </c>
      <c r="Q36" s="17" t="s">
        <v>386</v>
      </c>
    </row>
    <row r="37" spans="1:17" ht="15" customHeight="1" x14ac:dyDescent="0.3">
      <c r="A37" s="18"/>
      <c r="B37" s="1" t="s">
        <v>40</v>
      </c>
      <c r="C37" s="2">
        <v>1000322301</v>
      </c>
      <c r="D37" s="18" t="s">
        <v>141</v>
      </c>
      <c r="E37" s="9" t="s">
        <v>482</v>
      </c>
      <c r="F37" s="17" t="s">
        <v>142</v>
      </c>
      <c r="G37" s="1" t="s">
        <v>156</v>
      </c>
      <c r="H37" s="1" t="s">
        <v>202</v>
      </c>
      <c r="I37" s="1" t="s">
        <v>298</v>
      </c>
      <c r="J37" s="1" t="s">
        <v>386</v>
      </c>
      <c r="K37" s="3" t="s">
        <v>418</v>
      </c>
      <c r="L37" s="5" t="s">
        <v>451</v>
      </c>
      <c r="M37" s="6">
        <v>4426079</v>
      </c>
      <c r="N37" s="6">
        <v>35408631</v>
      </c>
      <c r="O37" s="7">
        <v>43854</v>
      </c>
      <c r="P37" s="7">
        <v>44097</v>
      </c>
      <c r="Q37" s="17" t="s">
        <v>386</v>
      </c>
    </row>
    <row r="38" spans="1:17" ht="15" customHeight="1" x14ac:dyDescent="0.3">
      <c r="A38" s="18"/>
      <c r="B38" s="1" t="s">
        <v>41</v>
      </c>
      <c r="C38" s="2">
        <v>15877321</v>
      </c>
      <c r="D38" s="18" t="s">
        <v>141</v>
      </c>
      <c r="E38" s="9" t="s">
        <v>483</v>
      </c>
      <c r="F38" s="17" t="s">
        <v>142</v>
      </c>
      <c r="G38" s="1" t="s">
        <v>147</v>
      </c>
      <c r="H38" s="1" t="s">
        <v>203</v>
      </c>
      <c r="I38" s="1" t="s">
        <v>299</v>
      </c>
      <c r="J38" s="1" t="s">
        <v>388</v>
      </c>
      <c r="K38" s="4" t="s">
        <v>438</v>
      </c>
      <c r="L38" s="5">
        <v>5924872</v>
      </c>
      <c r="M38" s="6">
        <v>1337498</v>
      </c>
      <c r="N38" s="6">
        <v>15202894</v>
      </c>
      <c r="O38" s="7">
        <v>43854</v>
      </c>
      <c r="P38" s="7">
        <v>44195</v>
      </c>
      <c r="Q38" s="17" t="s">
        <v>386</v>
      </c>
    </row>
    <row r="39" spans="1:17" ht="15" customHeight="1" x14ac:dyDescent="0.3">
      <c r="A39" s="18"/>
      <c r="B39" s="1" t="s">
        <v>42</v>
      </c>
      <c r="C39" s="2">
        <v>80082576</v>
      </c>
      <c r="D39" s="18" t="s">
        <v>141</v>
      </c>
      <c r="E39" s="9" t="s">
        <v>484</v>
      </c>
      <c r="F39" s="17" t="s">
        <v>142</v>
      </c>
      <c r="G39" s="1" t="s">
        <v>157</v>
      </c>
      <c r="H39" s="1" t="s">
        <v>204</v>
      </c>
      <c r="I39" s="1" t="s">
        <v>300</v>
      </c>
      <c r="J39" s="1" t="s">
        <v>386</v>
      </c>
      <c r="K39" s="3" t="s">
        <v>419</v>
      </c>
      <c r="L39" s="5">
        <v>6530260</v>
      </c>
      <c r="M39" s="6">
        <v>6313510</v>
      </c>
      <c r="N39" s="6">
        <v>69448606</v>
      </c>
      <c r="O39" s="7">
        <v>43854</v>
      </c>
      <c r="P39" s="7">
        <v>44188</v>
      </c>
      <c r="Q39" s="17" t="s">
        <v>386</v>
      </c>
    </row>
    <row r="40" spans="1:17" ht="15" customHeight="1" x14ac:dyDescent="0.3">
      <c r="A40" s="18"/>
      <c r="B40" s="1" t="s">
        <v>43</v>
      </c>
      <c r="C40" s="2">
        <v>1121196935</v>
      </c>
      <c r="D40" s="18" t="s">
        <v>141</v>
      </c>
      <c r="E40" s="9" t="s">
        <v>485</v>
      </c>
      <c r="F40" s="17" t="s">
        <v>142</v>
      </c>
      <c r="G40" s="1" t="s">
        <v>147</v>
      </c>
      <c r="H40" s="1" t="s">
        <v>205</v>
      </c>
      <c r="I40" s="1" t="s">
        <v>301</v>
      </c>
      <c r="J40" s="1" t="s">
        <v>397</v>
      </c>
      <c r="K40" s="4" t="s">
        <v>438</v>
      </c>
      <c r="L40" s="5">
        <v>5927124</v>
      </c>
      <c r="M40" s="6">
        <v>1508029</v>
      </c>
      <c r="N40" s="6">
        <v>17141263</v>
      </c>
      <c r="O40" s="7">
        <v>43857</v>
      </c>
      <c r="P40" s="7">
        <v>44195</v>
      </c>
      <c r="Q40" s="17" t="s">
        <v>386</v>
      </c>
    </row>
    <row r="41" spans="1:17" ht="15" customHeight="1" x14ac:dyDescent="0.3">
      <c r="A41" s="18"/>
      <c r="B41" s="1" t="s">
        <v>44</v>
      </c>
      <c r="C41" s="2">
        <v>6567970</v>
      </c>
      <c r="D41" s="18" t="s">
        <v>141</v>
      </c>
      <c r="E41" s="9" t="s">
        <v>486</v>
      </c>
      <c r="F41" s="17" t="s">
        <v>142</v>
      </c>
      <c r="G41" s="1" t="s">
        <v>150</v>
      </c>
      <c r="H41" s="1" t="s">
        <v>206</v>
      </c>
      <c r="I41" s="1" t="s">
        <v>302</v>
      </c>
      <c r="J41" s="1" t="s">
        <v>387</v>
      </c>
      <c r="K41" s="4" t="s">
        <v>438</v>
      </c>
      <c r="L41" s="5">
        <v>5927124</v>
      </c>
      <c r="M41" s="6">
        <v>1337498</v>
      </c>
      <c r="N41" s="6">
        <v>15202894</v>
      </c>
      <c r="O41" s="7">
        <v>43857</v>
      </c>
      <c r="P41" s="7">
        <v>44195</v>
      </c>
      <c r="Q41" s="17" t="s">
        <v>386</v>
      </c>
    </row>
    <row r="42" spans="1:17" ht="15" customHeight="1" x14ac:dyDescent="0.3">
      <c r="A42" s="18"/>
      <c r="B42" s="1" t="s">
        <v>45</v>
      </c>
      <c r="C42" s="2">
        <v>17615993</v>
      </c>
      <c r="D42" s="18" t="s">
        <v>141</v>
      </c>
      <c r="E42" s="9" t="s">
        <v>487</v>
      </c>
      <c r="F42" s="17" t="s">
        <v>142</v>
      </c>
      <c r="G42" s="1" t="s">
        <v>144</v>
      </c>
      <c r="H42" s="1" t="s">
        <v>207</v>
      </c>
      <c r="I42" s="1" t="s">
        <v>303</v>
      </c>
      <c r="J42" s="1" t="s">
        <v>390</v>
      </c>
      <c r="K42" s="4" t="s">
        <v>438</v>
      </c>
      <c r="L42" s="5" t="s">
        <v>452</v>
      </c>
      <c r="M42" s="6">
        <v>3852124</v>
      </c>
      <c r="N42" s="6">
        <f>+M42*10.5</f>
        <v>40447302</v>
      </c>
      <c r="O42" s="7">
        <v>43857</v>
      </c>
      <c r="P42" s="7">
        <v>44176</v>
      </c>
      <c r="Q42" s="17" t="s">
        <v>386</v>
      </c>
    </row>
    <row r="43" spans="1:17" ht="15" customHeight="1" x14ac:dyDescent="0.3">
      <c r="A43" s="18"/>
      <c r="B43" s="1" t="s">
        <v>46</v>
      </c>
      <c r="C43" s="2">
        <v>18051347</v>
      </c>
      <c r="D43" s="18" t="s">
        <v>141</v>
      </c>
      <c r="E43" s="9" t="s">
        <v>488</v>
      </c>
      <c r="F43" s="17" t="s">
        <v>142</v>
      </c>
      <c r="G43" s="1" t="s">
        <v>146</v>
      </c>
      <c r="H43" s="1" t="s">
        <v>208</v>
      </c>
      <c r="I43" s="1" t="s">
        <v>304</v>
      </c>
      <c r="J43" s="1" t="s">
        <v>388</v>
      </c>
      <c r="K43" s="4" t="s">
        <v>438</v>
      </c>
      <c r="L43" s="5">
        <v>5924872</v>
      </c>
      <c r="M43" s="6">
        <v>2206872</v>
      </c>
      <c r="N43" s="6">
        <v>25084778</v>
      </c>
      <c r="O43" s="7">
        <v>43859</v>
      </c>
      <c r="P43" s="7">
        <v>44195</v>
      </c>
      <c r="Q43" s="17" t="s">
        <v>386</v>
      </c>
    </row>
    <row r="44" spans="1:17" ht="15" customHeight="1" x14ac:dyDescent="0.3">
      <c r="A44" s="18"/>
      <c r="B44" s="1" t="s">
        <v>47</v>
      </c>
      <c r="C44" s="2">
        <v>79972371</v>
      </c>
      <c r="D44" s="18" t="s">
        <v>141</v>
      </c>
      <c r="E44" s="9" t="s">
        <v>489</v>
      </c>
      <c r="F44" s="17" t="s">
        <v>142</v>
      </c>
      <c r="G44" s="1" t="s">
        <v>158</v>
      </c>
      <c r="H44" s="1" t="s">
        <v>209</v>
      </c>
      <c r="I44" s="1" t="s">
        <v>305</v>
      </c>
      <c r="J44" s="1" t="s">
        <v>390</v>
      </c>
      <c r="K44" s="4" t="s">
        <v>438</v>
      </c>
      <c r="L44" s="5" t="s">
        <v>452</v>
      </c>
      <c r="M44" s="6">
        <v>2206872</v>
      </c>
      <c r="N44" s="6">
        <v>24575592</v>
      </c>
      <c r="O44" s="7">
        <v>43854</v>
      </c>
      <c r="P44" s="7">
        <v>44188</v>
      </c>
      <c r="Q44" s="17" t="s">
        <v>386</v>
      </c>
    </row>
    <row r="45" spans="1:17" ht="15" customHeight="1" x14ac:dyDescent="0.3">
      <c r="A45" s="18"/>
      <c r="B45" s="1" t="s">
        <v>48</v>
      </c>
      <c r="C45" s="2">
        <v>1124865219</v>
      </c>
      <c r="D45" s="18" t="s">
        <v>141</v>
      </c>
      <c r="E45" s="9" t="s">
        <v>490</v>
      </c>
      <c r="F45" s="17" t="s">
        <v>142</v>
      </c>
      <c r="G45" s="1" t="s">
        <v>147</v>
      </c>
      <c r="H45" s="1" t="s">
        <v>210</v>
      </c>
      <c r="I45" s="1" t="s">
        <v>306</v>
      </c>
      <c r="J45" s="1" t="s">
        <v>392</v>
      </c>
      <c r="K45" s="4" t="s">
        <v>438</v>
      </c>
      <c r="L45" s="5">
        <v>4291391</v>
      </c>
      <c r="M45" s="6">
        <v>1337498</v>
      </c>
      <c r="N45" s="6">
        <v>15381227</v>
      </c>
      <c r="O45" s="7">
        <v>43858</v>
      </c>
      <c r="P45" s="7">
        <v>44195</v>
      </c>
      <c r="Q45" s="17" t="s">
        <v>386</v>
      </c>
    </row>
    <row r="46" spans="1:17" ht="15" customHeight="1" x14ac:dyDescent="0.3">
      <c r="A46" s="18"/>
      <c r="B46" s="1" t="s">
        <v>49</v>
      </c>
      <c r="C46" s="2">
        <v>1123201138</v>
      </c>
      <c r="D46" s="18" t="s">
        <v>141</v>
      </c>
      <c r="E46" s="9" t="s">
        <v>491</v>
      </c>
      <c r="F46" s="17" t="s">
        <v>142</v>
      </c>
      <c r="G46" s="1" t="s">
        <v>159</v>
      </c>
      <c r="H46" s="1" t="s">
        <v>211</v>
      </c>
      <c r="I46" s="1" t="s">
        <v>307</v>
      </c>
      <c r="J46" s="1" t="s">
        <v>392</v>
      </c>
      <c r="K46" s="4" t="s">
        <v>438</v>
      </c>
      <c r="L46" s="5">
        <v>4291391</v>
      </c>
      <c r="M46" s="6">
        <v>1337498</v>
      </c>
      <c r="N46" s="6">
        <v>15381227</v>
      </c>
      <c r="O46" s="7">
        <v>43854</v>
      </c>
      <c r="P46" s="7">
        <v>44195</v>
      </c>
      <c r="Q46" s="17" t="s">
        <v>386</v>
      </c>
    </row>
    <row r="47" spans="1:17" ht="15" customHeight="1" x14ac:dyDescent="0.3">
      <c r="A47" s="18"/>
      <c r="B47" s="1" t="s">
        <v>50</v>
      </c>
      <c r="C47" s="2">
        <v>17616147</v>
      </c>
      <c r="D47" s="18" t="s">
        <v>141</v>
      </c>
      <c r="E47" s="9" t="s">
        <v>492</v>
      </c>
      <c r="F47" s="17" t="s">
        <v>142</v>
      </c>
      <c r="G47" s="1" t="s">
        <v>144</v>
      </c>
      <c r="H47" s="1" t="s">
        <v>212</v>
      </c>
      <c r="I47" s="1" t="s">
        <v>308</v>
      </c>
      <c r="J47" s="1" t="s">
        <v>389</v>
      </c>
      <c r="K47" s="4" t="s">
        <v>438</v>
      </c>
      <c r="L47" s="5">
        <v>3134587601</v>
      </c>
      <c r="M47" s="6">
        <v>4426079</v>
      </c>
      <c r="N47" s="6">
        <v>48686868</v>
      </c>
      <c r="O47" s="7">
        <v>43858</v>
      </c>
      <c r="P47" s="7">
        <v>44192</v>
      </c>
      <c r="Q47" s="17" t="s">
        <v>386</v>
      </c>
    </row>
    <row r="48" spans="1:17" ht="15" customHeight="1" x14ac:dyDescent="0.3">
      <c r="A48" s="18"/>
      <c r="B48" s="1" t="s">
        <v>51</v>
      </c>
      <c r="C48" s="2">
        <v>17616332</v>
      </c>
      <c r="D48" s="18" t="s">
        <v>141</v>
      </c>
      <c r="E48" s="9" t="s">
        <v>493</v>
      </c>
      <c r="F48" s="17" t="s">
        <v>142</v>
      </c>
      <c r="G48" s="1" t="s">
        <v>147</v>
      </c>
      <c r="H48" s="1" t="s">
        <v>213</v>
      </c>
      <c r="I48" s="1" t="s">
        <v>309</v>
      </c>
      <c r="J48" s="1" t="s">
        <v>389</v>
      </c>
      <c r="K48" s="4" t="s">
        <v>438</v>
      </c>
      <c r="L48" s="5">
        <v>3134587601</v>
      </c>
      <c r="M48" s="6">
        <v>1337498</v>
      </c>
      <c r="N48" s="6">
        <f>+M48*11</f>
        <v>14712478</v>
      </c>
      <c r="O48" s="7">
        <v>43860</v>
      </c>
      <c r="P48" s="7">
        <v>44195</v>
      </c>
      <c r="Q48" s="17" t="s">
        <v>386</v>
      </c>
    </row>
    <row r="49" spans="1:17" ht="15" customHeight="1" x14ac:dyDescent="0.3">
      <c r="A49" s="18"/>
      <c r="B49" s="1" t="s">
        <v>52</v>
      </c>
      <c r="C49" s="2">
        <v>1026278637</v>
      </c>
      <c r="D49" s="18" t="s">
        <v>141</v>
      </c>
      <c r="E49" s="9" t="s">
        <v>494</v>
      </c>
      <c r="F49" s="17" t="s">
        <v>142</v>
      </c>
      <c r="G49" s="1" t="s">
        <v>160</v>
      </c>
      <c r="H49" s="1" t="s">
        <v>214</v>
      </c>
      <c r="I49" s="1" t="s">
        <v>310</v>
      </c>
      <c r="J49" s="1" t="s">
        <v>392</v>
      </c>
      <c r="K49" s="4" t="s">
        <v>438</v>
      </c>
      <c r="L49" s="5">
        <v>4291391</v>
      </c>
      <c r="M49" s="6">
        <v>3852123</v>
      </c>
      <c r="N49" s="6">
        <f>+M49*11</f>
        <v>42373353</v>
      </c>
      <c r="O49" s="7">
        <v>43864</v>
      </c>
      <c r="P49" s="7">
        <v>44195</v>
      </c>
      <c r="Q49" s="17" t="s">
        <v>386</v>
      </c>
    </row>
    <row r="50" spans="1:17" ht="15" customHeight="1" x14ac:dyDescent="0.3">
      <c r="A50" s="18"/>
      <c r="B50" s="1" t="s">
        <v>53</v>
      </c>
      <c r="C50" s="2">
        <v>1110457351</v>
      </c>
      <c r="D50" s="18" t="s">
        <v>141</v>
      </c>
      <c r="E50" s="9" t="s">
        <v>495</v>
      </c>
      <c r="F50" s="17" t="s">
        <v>142</v>
      </c>
      <c r="G50" s="1" t="s">
        <v>161</v>
      </c>
      <c r="H50" s="1" t="s">
        <v>196</v>
      </c>
      <c r="I50" s="1" t="s">
        <v>311</v>
      </c>
      <c r="J50" s="1" t="s">
        <v>392</v>
      </c>
      <c r="K50" s="4" t="s">
        <v>438</v>
      </c>
      <c r="L50" s="5">
        <v>4291391</v>
      </c>
      <c r="M50" s="6">
        <v>3852123</v>
      </c>
      <c r="N50" s="6">
        <f>+M50*11</f>
        <v>42373353</v>
      </c>
      <c r="O50" s="7">
        <v>43864</v>
      </c>
      <c r="P50" s="7">
        <v>44195</v>
      </c>
      <c r="Q50" s="17" t="s">
        <v>386</v>
      </c>
    </row>
    <row r="51" spans="1:17" ht="15" customHeight="1" x14ac:dyDescent="0.3">
      <c r="A51" s="18"/>
      <c r="B51" s="1" t="s">
        <v>54</v>
      </c>
      <c r="C51" s="2">
        <v>80148553</v>
      </c>
      <c r="D51" s="18" t="s">
        <v>141</v>
      </c>
      <c r="E51" s="9" t="s">
        <v>496</v>
      </c>
      <c r="F51" s="17" t="s">
        <v>142</v>
      </c>
      <c r="G51" s="1" t="s">
        <v>145</v>
      </c>
      <c r="H51" s="1" t="s">
        <v>215</v>
      </c>
      <c r="I51" s="1" t="s">
        <v>312</v>
      </c>
      <c r="J51" s="1" t="s">
        <v>386</v>
      </c>
      <c r="K51" s="3" t="s">
        <v>420</v>
      </c>
      <c r="L51" s="5" t="s">
        <v>453</v>
      </c>
      <c r="M51" s="6">
        <v>5397388</v>
      </c>
      <c r="N51" s="6">
        <v>62069962</v>
      </c>
      <c r="O51" s="7">
        <v>43854</v>
      </c>
      <c r="P51" s="7">
        <v>44195</v>
      </c>
      <c r="Q51" s="17" t="s">
        <v>386</v>
      </c>
    </row>
    <row r="52" spans="1:17" ht="15" customHeight="1" x14ac:dyDescent="0.3">
      <c r="A52" s="18"/>
      <c r="B52" s="1" t="s">
        <v>55</v>
      </c>
      <c r="C52" s="2">
        <v>1053331630</v>
      </c>
      <c r="D52" s="18" t="s">
        <v>141</v>
      </c>
      <c r="E52" s="9" t="s">
        <v>497</v>
      </c>
      <c r="F52" s="17" t="s">
        <v>142</v>
      </c>
      <c r="G52" s="1" t="s">
        <v>144</v>
      </c>
      <c r="H52" s="1" t="s">
        <v>196</v>
      </c>
      <c r="I52" s="1" t="s">
        <v>313</v>
      </c>
      <c r="J52" s="1" t="s">
        <v>386</v>
      </c>
      <c r="K52" s="3" t="s">
        <v>421</v>
      </c>
      <c r="L52" s="5" t="s">
        <v>454</v>
      </c>
      <c r="M52" s="6">
        <v>4823432</v>
      </c>
      <c r="N52" s="6">
        <v>53057752</v>
      </c>
      <c r="O52" s="7">
        <v>43854</v>
      </c>
      <c r="P52" s="7">
        <v>44188</v>
      </c>
      <c r="Q52" s="17" t="s">
        <v>386</v>
      </c>
    </row>
    <row r="53" spans="1:17" ht="15" customHeight="1" x14ac:dyDescent="0.3">
      <c r="A53" s="18"/>
      <c r="B53" s="1" t="s">
        <v>56</v>
      </c>
      <c r="C53" s="2">
        <v>52904254</v>
      </c>
      <c r="D53" s="18" t="s">
        <v>141</v>
      </c>
      <c r="E53" s="9" t="s">
        <v>498</v>
      </c>
      <c r="F53" s="17" t="s">
        <v>142</v>
      </c>
      <c r="G53" s="1" t="s">
        <v>162</v>
      </c>
      <c r="H53" s="1" t="s">
        <v>216</v>
      </c>
      <c r="I53" s="1" t="s">
        <v>314</v>
      </c>
      <c r="J53" s="1" t="s">
        <v>386</v>
      </c>
      <c r="K53" s="3" t="s">
        <v>422</v>
      </c>
      <c r="L53" s="5">
        <v>6530260</v>
      </c>
      <c r="M53" s="6">
        <v>4426079</v>
      </c>
      <c r="N53" s="6">
        <v>48686868</v>
      </c>
      <c r="O53" s="7">
        <v>43854</v>
      </c>
      <c r="P53" s="7">
        <v>44188</v>
      </c>
      <c r="Q53" s="17" t="s">
        <v>386</v>
      </c>
    </row>
    <row r="54" spans="1:17" ht="15" customHeight="1" x14ac:dyDescent="0.3">
      <c r="A54" s="18"/>
      <c r="B54" s="1" t="s">
        <v>57</v>
      </c>
      <c r="C54" s="2">
        <v>1121920541</v>
      </c>
      <c r="D54" s="18" t="s">
        <v>141</v>
      </c>
      <c r="E54" s="9" t="s">
        <v>499</v>
      </c>
      <c r="F54" s="17" t="s">
        <v>142</v>
      </c>
      <c r="G54" s="1" t="s">
        <v>163</v>
      </c>
      <c r="H54" s="1" t="s">
        <v>214</v>
      </c>
      <c r="I54" s="1" t="s">
        <v>315</v>
      </c>
      <c r="J54" s="1" t="s">
        <v>390</v>
      </c>
      <c r="K54" s="4" t="s">
        <v>438</v>
      </c>
      <c r="L54" s="5" t="s">
        <v>452</v>
      </c>
      <c r="M54" s="6">
        <v>1337498</v>
      </c>
      <c r="N54" s="6">
        <f t="shared" ref="N54:N61" si="0">+M54*11</f>
        <v>14712478</v>
      </c>
      <c r="O54" s="7">
        <v>43860</v>
      </c>
      <c r="P54" s="7">
        <v>44195</v>
      </c>
      <c r="Q54" s="17" t="s">
        <v>386</v>
      </c>
    </row>
    <row r="55" spans="1:17" ht="15" customHeight="1" x14ac:dyDescent="0.3">
      <c r="A55" s="18"/>
      <c r="B55" s="1" t="s">
        <v>58</v>
      </c>
      <c r="C55" s="2">
        <v>80021234</v>
      </c>
      <c r="D55" s="18" t="s">
        <v>141</v>
      </c>
      <c r="E55" s="9" t="s">
        <v>500</v>
      </c>
      <c r="F55" s="17" t="s">
        <v>142</v>
      </c>
      <c r="G55" s="1" t="s">
        <v>157</v>
      </c>
      <c r="H55" s="1" t="s">
        <v>217</v>
      </c>
      <c r="I55" s="1" t="s">
        <v>316</v>
      </c>
      <c r="J55" s="1" t="s">
        <v>386</v>
      </c>
      <c r="K55" s="3" t="s">
        <v>423</v>
      </c>
      <c r="L55" s="5" t="s">
        <v>455</v>
      </c>
      <c r="M55" s="6">
        <v>5397388</v>
      </c>
      <c r="N55" s="6">
        <f t="shared" si="0"/>
        <v>59371268</v>
      </c>
      <c r="O55" s="7">
        <v>43858</v>
      </c>
      <c r="P55" s="7">
        <v>44192</v>
      </c>
      <c r="Q55" s="17" t="s">
        <v>386</v>
      </c>
    </row>
    <row r="56" spans="1:17" ht="16.5" x14ac:dyDescent="0.3">
      <c r="A56" s="18"/>
      <c r="B56" s="1" t="s">
        <v>59</v>
      </c>
      <c r="C56" s="2">
        <v>75098900</v>
      </c>
      <c r="D56" s="18" t="s">
        <v>141</v>
      </c>
      <c r="E56" s="9" t="s">
        <v>501</v>
      </c>
      <c r="F56" s="17" t="s">
        <v>142</v>
      </c>
      <c r="G56" s="1" t="s">
        <v>156</v>
      </c>
      <c r="H56" s="1" t="s">
        <v>218</v>
      </c>
      <c r="I56" s="1" t="s">
        <v>317</v>
      </c>
      <c r="J56" s="1" t="s">
        <v>386</v>
      </c>
      <c r="K56" s="3" t="s">
        <v>424</v>
      </c>
      <c r="L56" s="5" t="s">
        <v>456</v>
      </c>
      <c r="M56" s="6">
        <v>5397388</v>
      </c>
      <c r="N56" s="6">
        <f t="shared" si="0"/>
        <v>59371268</v>
      </c>
      <c r="O56" s="7">
        <v>43866</v>
      </c>
      <c r="P56" s="7">
        <v>44195</v>
      </c>
      <c r="Q56" s="17" t="s">
        <v>386</v>
      </c>
    </row>
    <row r="57" spans="1:17" ht="16.5" x14ac:dyDescent="0.3">
      <c r="A57" s="18"/>
      <c r="B57" s="1" t="s">
        <v>60</v>
      </c>
      <c r="C57" s="2">
        <v>79494598</v>
      </c>
      <c r="D57" s="18" t="s">
        <v>141</v>
      </c>
      <c r="E57" s="9" t="s">
        <v>502</v>
      </c>
      <c r="F57" s="17" t="s">
        <v>142</v>
      </c>
      <c r="G57" s="1" t="s">
        <v>144</v>
      </c>
      <c r="H57" s="1" t="s">
        <v>214</v>
      </c>
      <c r="I57" s="1" t="s">
        <v>318</v>
      </c>
      <c r="J57" s="1" t="s">
        <v>395</v>
      </c>
      <c r="K57" s="3" t="s">
        <v>425</v>
      </c>
      <c r="L57" s="5">
        <v>5924872</v>
      </c>
      <c r="M57" s="6">
        <v>5971344</v>
      </c>
      <c r="N57" s="6">
        <f t="shared" si="0"/>
        <v>65684784</v>
      </c>
      <c r="O57" s="7">
        <v>43860</v>
      </c>
      <c r="P57" s="7">
        <v>44195</v>
      </c>
      <c r="Q57" s="17" t="s">
        <v>386</v>
      </c>
    </row>
    <row r="58" spans="1:17" ht="16.5" x14ac:dyDescent="0.3">
      <c r="A58" s="18"/>
      <c r="B58" s="1" t="s">
        <v>61</v>
      </c>
      <c r="C58" s="2">
        <v>53037983</v>
      </c>
      <c r="D58" s="18" t="s">
        <v>141</v>
      </c>
      <c r="E58" s="9" t="s">
        <v>503</v>
      </c>
      <c r="F58" s="17" t="s">
        <v>142</v>
      </c>
      <c r="G58" s="1" t="s">
        <v>144</v>
      </c>
      <c r="H58" s="1" t="s">
        <v>196</v>
      </c>
      <c r="I58" s="1" t="s">
        <v>319</v>
      </c>
      <c r="J58" s="1" t="s">
        <v>390</v>
      </c>
      <c r="K58" s="4" t="s">
        <v>438</v>
      </c>
      <c r="L58" s="5" t="s">
        <v>452</v>
      </c>
      <c r="M58" s="6">
        <v>4823432</v>
      </c>
      <c r="N58" s="6">
        <f t="shared" si="0"/>
        <v>53057752</v>
      </c>
      <c r="O58" s="7">
        <v>43858</v>
      </c>
      <c r="P58" s="7">
        <v>44192</v>
      </c>
      <c r="Q58" s="17" t="s">
        <v>386</v>
      </c>
    </row>
    <row r="59" spans="1:17" ht="16.5" x14ac:dyDescent="0.3">
      <c r="A59" s="18"/>
      <c r="B59" s="1" t="s">
        <v>62</v>
      </c>
      <c r="C59" s="2">
        <v>16837530</v>
      </c>
      <c r="D59" s="18" t="s">
        <v>141</v>
      </c>
      <c r="E59" s="9" t="s">
        <v>504</v>
      </c>
      <c r="F59" s="17" t="s">
        <v>142</v>
      </c>
      <c r="G59" s="1" t="s">
        <v>147</v>
      </c>
      <c r="H59" s="1" t="s">
        <v>219</v>
      </c>
      <c r="I59" s="1" t="s">
        <v>320</v>
      </c>
      <c r="J59" s="1" t="s">
        <v>388</v>
      </c>
      <c r="K59" s="4" t="s">
        <v>438</v>
      </c>
      <c r="L59" s="5">
        <v>5924872</v>
      </c>
      <c r="M59" s="6">
        <v>1337498</v>
      </c>
      <c r="N59" s="6">
        <f t="shared" si="0"/>
        <v>14712478</v>
      </c>
      <c r="O59" s="7">
        <v>43864</v>
      </c>
      <c r="P59" s="7">
        <v>44195</v>
      </c>
      <c r="Q59" s="17" t="s">
        <v>386</v>
      </c>
    </row>
    <row r="60" spans="1:17" ht="16.5" x14ac:dyDescent="0.3">
      <c r="A60" s="18"/>
      <c r="B60" s="1" t="s">
        <v>63</v>
      </c>
      <c r="C60" s="2">
        <v>1030645235</v>
      </c>
      <c r="D60" s="18" t="s">
        <v>141</v>
      </c>
      <c r="E60" s="9" t="s">
        <v>505</v>
      </c>
      <c r="F60" s="17" t="s">
        <v>142</v>
      </c>
      <c r="G60" s="1" t="s">
        <v>144</v>
      </c>
      <c r="H60" s="1" t="s">
        <v>220</v>
      </c>
      <c r="I60" s="1" t="s">
        <v>321</v>
      </c>
      <c r="J60" s="1" t="s">
        <v>387</v>
      </c>
      <c r="K60" s="4" t="s">
        <v>438</v>
      </c>
      <c r="L60" s="5">
        <v>5927124</v>
      </c>
      <c r="M60" s="6">
        <v>2663850</v>
      </c>
      <c r="N60" s="6">
        <f t="shared" si="0"/>
        <v>29302350</v>
      </c>
      <c r="O60" s="7">
        <v>43864</v>
      </c>
      <c r="P60" s="7">
        <v>44195</v>
      </c>
      <c r="Q60" s="17" t="s">
        <v>386</v>
      </c>
    </row>
    <row r="61" spans="1:17" ht="16.5" x14ac:dyDescent="0.3">
      <c r="A61" s="18"/>
      <c r="B61" s="1" t="s">
        <v>64</v>
      </c>
      <c r="C61" s="2">
        <v>15879790</v>
      </c>
      <c r="D61" s="18" t="s">
        <v>141</v>
      </c>
      <c r="E61" s="9" t="s">
        <v>506</v>
      </c>
      <c r="F61" s="17" t="s">
        <v>142</v>
      </c>
      <c r="G61" s="1" t="s">
        <v>147</v>
      </c>
      <c r="H61" s="1" t="s">
        <v>196</v>
      </c>
      <c r="I61" s="1" t="s">
        <v>322</v>
      </c>
      <c r="J61" s="1" t="s">
        <v>394</v>
      </c>
      <c r="K61" s="4" t="s">
        <v>438</v>
      </c>
      <c r="L61" s="5">
        <v>5927124</v>
      </c>
      <c r="M61" s="6">
        <v>1337498</v>
      </c>
      <c r="N61" s="6">
        <f t="shared" si="0"/>
        <v>14712478</v>
      </c>
      <c r="O61" s="7">
        <v>43873</v>
      </c>
      <c r="P61" s="7">
        <v>44195</v>
      </c>
      <c r="Q61" s="17" t="s">
        <v>386</v>
      </c>
    </row>
    <row r="62" spans="1:17" ht="16.5" x14ac:dyDescent="0.3">
      <c r="A62" s="18"/>
      <c r="B62" s="1" t="s">
        <v>65</v>
      </c>
      <c r="C62" s="2">
        <v>80131060</v>
      </c>
      <c r="D62" s="18" t="s">
        <v>141</v>
      </c>
      <c r="E62" s="9" t="s">
        <v>507</v>
      </c>
      <c r="F62" s="17" t="s">
        <v>142</v>
      </c>
      <c r="G62" s="1" t="s">
        <v>164</v>
      </c>
      <c r="H62" s="1" t="s">
        <v>196</v>
      </c>
      <c r="I62" s="1" t="s">
        <v>323</v>
      </c>
      <c r="J62" s="1" t="s">
        <v>398</v>
      </c>
      <c r="K62" s="3" t="s">
        <v>426</v>
      </c>
      <c r="L62" s="5">
        <v>6530260</v>
      </c>
      <c r="M62" s="6">
        <v>2663850</v>
      </c>
      <c r="N62" s="6">
        <v>29657530</v>
      </c>
      <c r="O62" s="7">
        <v>43858</v>
      </c>
      <c r="P62" s="7">
        <v>44195</v>
      </c>
      <c r="Q62" s="17" t="s">
        <v>386</v>
      </c>
    </row>
    <row r="63" spans="1:17" ht="16.5" x14ac:dyDescent="0.3">
      <c r="A63" s="18"/>
      <c r="B63" s="1" t="s">
        <v>66</v>
      </c>
      <c r="C63" s="2">
        <v>1110455494</v>
      </c>
      <c r="D63" s="18" t="s">
        <v>141</v>
      </c>
      <c r="E63" s="9" t="s">
        <v>508</v>
      </c>
      <c r="F63" s="17" t="s">
        <v>142</v>
      </c>
      <c r="G63" s="1" t="s">
        <v>165</v>
      </c>
      <c r="H63" s="1" t="s">
        <v>204</v>
      </c>
      <c r="I63" s="1" t="s">
        <v>324</v>
      </c>
      <c r="J63" s="1" t="s">
        <v>386</v>
      </c>
      <c r="K63" s="3" t="s">
        <v>427</v>
      </c>
      <c r="L63" s="5" t="s">
        <v>457</v>
      </c>
      <c r="M63" s="6">
        <v>5397388</v>
      </c>
      <c r="N63" s="6">
        <f>+M63*11</f>
        <v>59371268</v>
      </c>
      <c r="O63" s="7">
        <v>43865</v>
      </c>
      <c r="P63" s="7">
        <v>44195</v>
      </c>
      <c r="Q63" s="17" t="s">
        <v>386</v>
      </c>
    </row>
    <row r="64" spans="1:17" ht="16.5" x14ac:dyDescent="0.3">
      <c r="A64" s="18"/>
      <c r="B64" s="1" t="s">
        <v>67</v>
      </c>
      <c r="C64" s="2">
        <v>53001713</v>
      </c>
      <c r="D64" s="18" t="s">
        <v>141</v>
      </c>
      <c r="E64" s="9" t="s">
        <v>509</v>
      </c>
      <c r="F64" s="17" t="s">
        <v>142</v>
      </c>
      <c r="G64" s="1" t="s">
        <v>157</v>
      </c>
      <c r="H64" s="1" t="s">
        <v>221</v>
      </c>
      <c r="I64" s="1" t="s">
        <v>325</v>
      </c>
      <c r="J64" s="1" t="s">
        <v>386</v>
      </c>
      <c r="K64" s="3" t="s">
        <v>428</v>
      </c>
      <c r="L64" s="5" t="s">
        <v>457</v>
      </c>
      <c r="M64" s="6">
        <v>5397388</v>
      </c>
      <c r="N64" s="6">
        <f>+M64*11</f>
        <v>59371268</v>
      </c>
      <c r="O64" s="7">
        <v>43865</v>
      </c>
      <c r="P64" s="7">
        <v>44195</v>
      </c>
      <c r="Q64" s="17" t="s">
        <v>386</v>
      </c>
    </row>
    <row r="65" spans="1:17" ht="16.5" x14ac:dyDescent="0.3">
      <c r="A65" s="18"/>
      <c r="B65" s="1" t="s">
        <v>68</v>
      </c>
      <c r="C65" s="2">
        <v>80274148</v>
      </c>
      <c r="D65" s="18" t="s">
        <v>141</v>
      </c>
      <c r="E65" s="9" t="s">
        <v>510</v>
      </c>
      <c r="F65" s="17" t="s">
        <v>142</v>
      </c>
      <c r="G65" s="1" t="s">
        <v>157</v>
      </c>
      <c r="H65" s="1" t="s">
        <v>222</v>
      </c>
      <c r="I65" s="1" t="s">
        <v>326</v>
      </c>
      <c r="J65" s="1" t="s">
        <v>386</v>
      </c>
      <c r="K65" s="3" t="s">
        <v>423</v>
      </c>
      <c r="L65" s="5" t="s">
        <v>455</v>
      </c>
      <c r="M65" s="6">
        <v>5397388</v>
      </c>
      <c r="N65" s="6">
        <f>+M65*11</f>
        <v>59371268</v>
      </c>
      <c r="O65" s="7">
        <v>43864</v>
      </c>
      <c r="P65" s="7">
        <v>44195</v>
      </c>
      <c r="Q65" s="17" t="s">
        <v>386</v>
      </c>
    </row>
    <row r="66" spans="1:17" ht="16.5" x14ac:dyDescent="0.3">
      <c r="A66" s="18"/>
      <c r="B66" s="1" t="s">
        <v>69</v>
      </c>
      <c r="C66" s="2">
        <v>52960594</v>
      </c>
      <c r="D66" s="18" t="s">
        <v>141</v>
      </c>
      <c r="E66" s="9" t="s">
        <v>511</v>
      </c>
      <c r="F66" s="17" t="s">
        <v>142</v>
      </c>
      <c r="G66" s="1" t="s">
        <v>157</v>
      </c>
      <c r="H66" s="1" t="s">
        <v>223</v>
      </c>
      <c r="I66" s="1" t="s">
        <v>327</v>
      </c>
      <c r="J66" s="1" t="s">
        <v>386</v>
      </c>
      <c r="K66" s="3" t="s">
        <v>429</v>
      </c>
      <c r="L66" s="5" t="s">
        <v>458</v>
      </c>
      <c r="M66" s="6">
        <v>5397388</v>
      </c>
      <c r="N66" s="6">
        <f>+M66*11</f>
        <v>59371268</v>
      </c>
      <c r="O66" s="7">
        <v>43865</v>
      </c>
      <c r="P66" s="7">
        <v>44195</v>
      </c>
      <c r="Q66" s="17" t="s">
        <v>386</v>
      </c>
    </row>
    <row r="67" spans="1:17" ht="16.5" x14ac:dyDescent="0.3">
      <c r="A67" s="18"/>
      <c r="B67" s="1" t="s">
        <v>70</v>
      </c>
      <c r="C67" s="2">
        <v>80796929</v>
      </c>
      <c r="D67" s="18" t="s">
        <v>141</v>
      </c>
      <c r="E67" s="9" t="s">
        <v>512</v>
      </c>
      <c r="F67" s="17" t="s">
        <v>142</v>
      </c>
      <c r="G67" s="1" t="s">
        <v>162</v>
      </c>
      <c r="H67" s="1" t="s">
        <v>194</v>
      </c>
      <c r="I67" s="1" t="s">
        <v>328</v>
      </c>
      <c r="J67" s="1" t="s">
        <v>386</v>
      </c>
      <c r="K67" s="3" t="s">
        <v>430</v>
      </c>
      <c r="L67" s="5">
        <v>6530260</v>
      </c>
      <c r="M67" s="6">
        <v>5397388</v>
      </c>
      <c r="N67" s="6">
        <f>+M67*11</f>
        <v>59371268</v>
      </c>
      <c r="O67" s="7">
        <v>43866</v>
      </c>
      <c r="P67" s="7">
        <v>44195</v>
      </c>
      <c r="Q67" s="17" t="s">
        <v>386</v>
      </c>
    </row>
    <row r="68" spans="1:17" ht="16.5" x14ac:dyDescent="0.3">
      <c r="A68" s="18"/>
      <c r="B68" s="1" t="s">
        <v>71</v>
      </c>
      <c r="C68" s="2">
        <v>40438814</v>
      </c>
      <c r="D68" s="18" t="s">
        <v>141</v>
      </c>
      <c r="E68" s="9" t="s">
        <v>513</v>
      </c>
      <c r="F68" s="17" t="s">
        <v>142</v>
      </c>
      <c r="G68" s="1" t="s">
        <v>166</v>
      </c>
      <c r="H68" s="1" t="s">
        <v>203</v>
      </c>
      <c r="I68" s="1" t="s">
        <v>329</v>
      </c>
      <c r="J68" s="1" t="s">
        <v>390</v>
      </c>
      <c r="K68" s="4" t="s">
        <v>438</v>
      </c>
      <c r="L68" s="5" t="s">
        <v>452</v>
      </c>
      <c r="M68" s="6">
        <v>1337498</v>
      </c>
      <c r="N68" s="6">
        <v>14712478</v>
      </c>
      <c r="O68" s="7">
        <v>43868</v>
      </c>
      <c r="P68" s="7">
        <v>44195</v>
      </c>
      <c r="Q68" s="17" t="s">
        <v>386</v>
      </c>
    </row>
    <row r="69" spans="1:17" ht="16.5" x14ac:dyDescent="0.3">
      <c r="A69" s="18"/>
      <c r="B69" s="1" t="s">
        <v>72</v>
      </c>
      <c r="C69" s="2">
        <v>1121198753</v>
      </c>
      <c r="D69" s="18" t="s">
        <v>141</v>
      </c>
      <c r="E69" s="9" t="s">
        <v>514</v>
      </c>
      <c r="F69" s="17" t="s">
        <v>142</v>
      </c>
      <c r="G69" s="1" t="s">
        <v>167</v>
      </c>
      <c r="H69" s="1" t="s">
        <v>224</v>
      </c>
      <c r="I69" s="1" t="s">
        <v>330</v>
      </c>
      <c r="J69" s="1" t="s">
        <v>387</v>
      </c>
      <c r="K69" s="4" t="s">
        <v>438</v>
      </c>
      <c r="L69" s="5">
        <v>5927124</v>
      </c>
      <c r="M69" s="6">
        <v>2663850</v>
      </c>
      <c r="N69" s="6">
        <f t="shared" ref="N69:N75" si="1">+M69*11</f>
        <v>29302350</v>
      </c>
      <c r="O69" s="7">
        <v>43868</v>
      </c>
      <c r="P69" s="7">
        <v>44195</v>
      </c>
      <c r="Q69" s="17" t="s">
        <v>386</v>
      </c>
    </row>
    <row r="70" spans="1:17" ht="16.5" x14ac:dyDescent="0.3">
      <c r="A70" s="18"/>
      <c r="B70" s="1" t="s">
        <v>73</v>
      </c>
      <c r="C70" s="2">
        <v>69006664</v>
      </c>
      <c r="D70" s="18" t="s">
        <v>141</v>
      </c>
      <c r="E70" s="9" t="s">
        <v>515</v>
      </c>
      <c r="F70" s="17" t="s">
        <v>142</v>
      </c>
      <c r="G70" s="1" t="s">
        <v>168</v>
      </c>
      <c r="H70" s="1" t="s">
        <v>225</v>
      </c>
      <c r="I70" s="1" t="s">
        <v>331</v>
      </c>
      <c r="J70" s="1" t="s">
        <v>393</v>
      </c>
      <c r="K70" s="4" t="s">
        <v>438</v>
      </c>
      <c r="L70" s="5">
        <v>4200396</v>
      </c>
      <c r="M70" s="6">
        <v>1337498</v>
      </c>
      <c r="N70" s="6">
        <f t="shared" si="1"/>
        <v>14712478</v>
      </c>
      <c r="O70" s="7">
        <v>43864</v>
      </c>
      <c r="P70" s="7">
        <v>44195</v>
      </c>
      <c r="Q70" s="17" t="s">
        <v>386</v>
      </c>
    </row>
    <row r="71" spans="1:17" ht="16.5" x14ac:dyDescent="0.3">
      <c r="A71" s="18"/>
      <c r="B71" s="1" t="s">
        <v>74</v>
      </c>
      <c r="C71" s="2">
        <v>1060206323</v>
      </c>
      <c r="D71" s="18" t="s">
        <v>141</v>
      </c>
      <c r="E71" s="9" t="s">
        <v>516</v>
      </c>
      <c r="F71" s="17" t="s">
        <v>142</v>
      </c>
      <c r="G71" s="1" t="s">
        <v>169</v>
      </c>
      <c r="H71" s="1" t="s">
        <v>226</v>
      </c>
      <c r="I71" s="1" t="s">
        <v>332</v>
      </c>
      <c r="J71" s="1" t="s">
        <v>393</v>
      </c>
      <c r="K71" s="4" t="s">
        <v>438</v>
      </c>
      <c r="L71" s="5">
        <v>4200396</v>
      </c>
      <c r="M71" s="6">
        <v>2206871</v>
      </c>
      <c r="N71" s="6">
        <f t="shared" si="1"/>
        <v>24275581</v>
      </c>
      <c r="O71" s="7">
        <v>43865</v>
      </c>
      <c r="P71" s="7">
        <v>44195</v>
      </c>
      <c r="Q71" s="17" t="s">
        <v>386</v>
      </c>
    </row>
    <row r="72" spans="1:17" ht="16.5" x14ac:dyDescent="0.3">
      <c r="A72" s="18"/>
      <c r="B72" s="1" t="s">
        <v>75</v>
      </c>
      <c r="C72" s="2">
        <v>18129506</v>
      </c>
      <c r="D72" s="18" t="s">
        <v>141</v>
      </c>
      <c r="E72" s="9" t="s">
        <v>517</v>
      </c>
      <c r="F72" s="17" t="s">
        <v>142</v>
      </c>
      <c r="G72" s="1" t="s">
        <v>163</v>
      </c>
      <c r="H72" s="1" t="s">
        <v>227</v>
      </c>
      <c r="I72" s="1" t="s">
        <v>333</v>
      </c>
      <c r="J72" s="1" t="s">
        <v>393</v>
      </c>
      <c r="K72" s="4" t="s">
        <v>438</v>
      </c>
      <c r="L72" s="5">
        <v>4200396</v>
      </c>
      <c r="M72" s="6">
        <v>2206871</v>
      </c>
      <c r="N72" s="6">
        <f t="shared" si="1"/>
        <v>24275581</v>
      </c>
      <c r="O72" s="7">
        <v>43864</v>
      </c>
      <c r="P72" s="7">
        <v>44195</v>
      </c>
      <c r="Q72" s="17" t="s">
        <v>386</v>
      </c>
    </row>
    <row r="73" spans="1:17" ht="16.5" x14ac:dyDescent="0.3">
      <c r="A73" s="18"/>
      <c r="B73" s="1" t="s">
        <v>76</v>
      </c>
      <c r="C73" s="2">
        <v>1127077392</v>
      </c>
      <c r="D73" s="18" t="s">
        <v>141</v>
      </c>
      <c r="E73" s="9" t="s">
        <v>518</v>
      </c>
      <c r="F73" s="17" t="s">
        <v>142</v>
      </c>
      <c r="G73" s="1" t="s">
        <v>150</v>
      </c>
      <c r="H73" s="1" t="s">
        <v>228</v>
      </c>
      <c r="I73" s="1" t="s">
        <v>334</v>
      </c>
      <c r="J73" s="1" t="s">
        <v>393</v>
      </c>
      <c r="K73" s="4" t="s">
        <v>438</v>
      </c>
      <c r="L73" s="5">
        <v>4200396</v>
      </c>
      <c r="M73" s="6">
        <v>1337498</v>
      </c>
      <c r="N73" s="6">
        <f t="shared" si="1"/>
        <v>14712478</v>
      </c>
      <c r="O73" s="7">
        <v>43865</v>
      </c>
      <c r="P73" s="7">
        <v>44195</v>
      </c>
      <c r="Q73" s="17" t="s">
        <v>386</v>
      </c>
    </row>
    <row r="74" spans="1:17" ht="16.5" x14ac:dyDescent="0.3">
      <c r="A74" s="18"/>
      <c r="B74" s="1" t="s">
        <v>77</v>
      </c>
      <c r="C74" s="2">
        <v>83161648</v>
      </c>
      <c r="D74" s="18" t="s">
        <v>141</v>
      </c>
      <c r="E74" s="9" t="s">
        <v>519</v>
      </c>
      <c r="F74" s="17" t="s">
        <v>142</v>
      </c>
      <c r="G74" s="1" t="s">
        <v>170</v>
      </c>
      <c r="H74" s="1" t="s">
        <v>229</v>
      </c>
      <c r="I74" s="1" t="s">
        <v>335</v>
      </c>
      <c r="J74" s="1" t="s">
        <v>392</v>
      </c>
      <c r="K74" s="4" t="s">
        <v>438</v>
      </c>
      <c r="L74" s="5">
        <v>4291391</v>
      </c>
      <c r="M74" s="6">
        <v>2663849</v>
      </c>
      <c r="N74" s="6">
        <f t="shared" si="1"/>
        <v>29302339</v>
      </c>
      <c r="O74" s="7">
        <v>43866</v>
      </c>
      <c r="P74" s="7">
        <v>44195</v>
      </c>
      <c r="Q74" s="17" t="s">
        <v>386</v>
      </c>
    </row>
    <row r="75" spans="1:17" ht="16.5" x14ac:dyDescent="0.3">
      <c r="A75" s="18"/>
      <c r="B75" s="1" t="s">
        <v>78</v>
      </c>
      <c r="C75" s="2">
        <v>80223560</v>
      </c>
      <c r="D75" s="18" t="s">
        <v>141</v>
      </c>
      <c r="E75" s="9" t="s">
        <v>520</v>
      </c>
      <c r="F75" s="17" t="s">
        <v>142</v>
      </c>
      <c r="G75" s="1" t="s">
        <v>144</v>
      </c>
      <c r="H75" s="1" t="s">
        <v>230</v>
      </c>
      <c r="I75" s="1" t="s">
        <v>336</v>
      </c>
      <c r="J75" s="1" t="s">
        <v>387</v>
      </c>
      <c r="K75" s="4" t="s">
        <v>438</v>
      </c>
      <c r="L75" s="5">
        <v>5927124</v>
      </c>
      <c r="M75" s="6">
        <v>4426079</v>
      </c>
      <c r="N75" s="6">
        <f t="shared" si="1"/>
        <v>48686869</v>
      </c>
      <c r="O75" s="7">
        <v>43868</v>
      </c>
      <c r="P75" s="7">
        <v>44195</v>
      </c>
      <c r="Q75" s="17" t="s">
        <v>386</v>
      </c>
    </row>
    <row r="76" spans="1:17" ht="16.5" x14ac:dyDescent="0.3">
      <c r="A76" s="18"/>
      <c r="B76" s="1" t="s">
        <v>79</v>
      </c>
      <c r="C76" s="2">
        <v>15878583</v>
      </c>
      <c r="D76" s="18" t="s">
        <v>141</v>
      </c>
      <c r="E76" s="9" t="s">
        <v>521</v>
      </c>
      <c r="F76" s="17" t="s">
        <v>142</v>
      </c>
      <c r="G76" s="1" t="s">
        <v>147</v>
      </c>
      <c r="H76" s="1" t="s">
        <v>231</v>
      </c>
      <c r="I76" s="1" t="s">
        <v>337</v>
      </c>
      <c r="J76" s="1" t="s">
        <v>388</v>
      </c>
      <c r="K76" s="4" t="s">
        <v>438</v>
      </c>
      <c r="L76" s="5">
        <v>5924872</v>
      </c>
      <c r="M76" s="6">
        <v>1337498</v>
      </c>
      <c r="N76" s="6">
        <v>14712498</v>
      </c>
      <c r="O76" s="7">
        <v>43866</v>
      </c>
      <c r="P76" s="7">
        <v>44195</v>
      </c>
      <c r="Q76" s="17" t="s">
        <v>386</v>
      </c>
    </row>
    <row r="77" spans="1:17" ht="16.5" x14ac:dyDescent="0.3">
      <c r="A77" s="18"/>
      <c r="B77" s="1" t="s">
        <v>80</v>
      </c>
      <c r="C77" s="2">
        <v>18051619</v>
      </c>
      <c r="D77" s="18" t="s">
        <v>141</v>
      </c>
      <c r="E77" s="9" t="s">
        <v>522</v>
      </c>
      <c r="F77" s="17" t="s">
        <v>142</v>
      </c>
      <c r="G77" s="1" t="s">
        <v>147</v>
      </c>
      <c r="H77" s="1" t="s">
        <v>210</v>
      </c>
      <c r="I77" s="1" t="s">
        <v>338</v>
      </c>
      <c r="J77" s="1" t="s">
        <v>388</v>
      </c>
      <c r="K77" s="4" t="s">
        <v>438</v>
      </c>
      <c r="L77" s="5">
        <v>5924872</v>
      </c>
      <c r="M77" s="6">
        <v>1337498</v>
      </c>
      <c r="N77" s="6">
        <v>14712478</v>
      </c>
      <c r="O77" s="7">
        <v>43871</v>
      </c>
      <c r="P77" s="7">
        <v>44195</v>
      </c>
      <c r="Q77" s="17" t="s">
        <v>386</v>
      </c>
    </row>
    <row r="78" spans="1:17" ht="16.5" x14ac:dyDescent="0.3">
      <c r="A78" s="18"/>
      <c r="B78" s="1" t="s">
        <v>81</v>
      </c>
      <c r="C78" s="2">
        <v>1020732690</v>
      </c>
      <c r="D78" s="18" t="s">
        <v>141</v>
      </c>
      <c r="E78" s="9" t="s">
        <v>523</v>
      </c>
      <c r="F78" s="17" t="s">
        <v>142</v>
      </c>
      <c r="G78" s="1" t="s">
        <v>171</v>
      </c>
      <c r="H78" s="1" t="s">
        <v>217</v>
      </c>
      <c r="I78" s="1" t="s">
        <v>335</v>
      </c>
      <c r="J78" s="1" t="s">
        <v>392</v>
      </c>
      <c r="K78" s="4" t="s">
        <v>438</v>
      </c>
      <c r="L78" s="5">
        <v>4291391</v>
      </c>
      <c r="M78" s="6">
        <v>2663849</v>
      </c>
      <c r="N78" s="6">
        <f>+M78*11</f>
        <v>29302339</v>
      </c>
      <c r="O78" s="7">
        <v>43866</v>
      </c>
      <c r="P78" s="7">
        <v>44195</v>
      </c>
      <c r="Q78" s="17" t="s">
        <v>386</v>
      </c>
    </row>
    <row r="79" spans="1:17" ht="16.5" x14ac:dyDescent="0.3">
      <c r="A79" s="18"/>
      <c r="B79" s="1" t="s">
        <v>82</v>
      </c>
      <c r="C79" s="2">
        <v>1117524239</v>
      </c>
      <c r="D79" s="18" t="s">
        <v>141</v>
      </c>
      <c r="E79" s="9" t="s">
        <v>524</v>
      </c>
      <c r="F79" s="17" t="s">
        <v>142</v>
      </c>
      <c r="G79" s="1" t="s">
        <v>144</v>
      </c>
      <c r="H79" s="1" t="s">
        <v>232</v>
      </c>
      <c r="I79" s="1" t="s">
        <v>339</v>
      </c>
      <c r="J79" s="1" t="s">
        <v>389</v>
      </c>
      <c r="K79" s="4" t="s">
        <v>438</v>
      </c>
      <c r="L79" s="5">
        <v>3134587601</v>
      </c>
      <c r="M79" s="6">
        <v>3156754</v>
      </c>
      <c r="N79" s="6">
        <v>34198168</v>
      </c>
      <c r="O79" s="7">
        <v>43873</v>
      </c>
      <c r="P79" s="7">
        <v>44195</v>
      </c>
      <c r="Q79" s="17" t="s">
        <v>386</v>
      </c>
    </row>
    <row r="80" spans="1:17" ht="16.5" x14ac:dyDescent="0.3">
      <c r="A80" s="18"/>
      <c r="B80" s="1" t="s">
        <v>83</v>
      </c>
      <c r="C80" s="2">
        <v>17684620</v>
      </c>
      <c r="D80" s="18" t="s">
        <v>141</v>
      </c>
      <c r="E80" s="9" t="s">
        <v>525</v>
      </c>
      <c r="F80" s="17" t="s">
        <v>142</v>
      </c>
      <c r="G80" s="1" t="s">
        <v>144</v>
      </c>
      <c r="H80" s="1" t="s">
        <v>198</v>
      </c>
      <c r="I80" s="1" t="s">
        <v>340</v>
      </c>
      <c r="J80" s="1" t="s">
        <v>389</v>
      </c>
      <c r="K80" s="4" t="s">
        <v>438</v>
      </c>
      <c r="L80" s="5">
        <v>3134587601</v>
      </c>
      <c r="M80" s="6">
        <v>3156754</v>
      </c>
      <c r="N80" s="6">
        <v>34198168</v>
      </c>
      <c r="O80" s="7">
        <v>43874</v>
      </c>
      <c r="P80" s="7">
        <v>44195</v>
      </c>
      <c r="Q80" s="17" t="s">
        <v>386</v>
      </c>
    </row>
    <row r="81" spans="1:17" ht="16.5" x14ac:dyDescent="0.3">
      <c r="A81" s="18"/>
      <c r="B81" s="1" t="s">
        <v>84</v>
      </c>
      <c r="C81" s="2">
        <v>1060649823</v>
      </c>
      <c r="D81" s="18" t="s">
        <v>141</v>
      </c>
      <c r="E81" s="9" t="s">
        <v>526</v>
      </c>
      <c r="F81" s="17" t="s">
        <v>142</v>
      </c>
      <c r="G81" s="1" t="s">
        <v>144</v>
      </c>
      <c r="H81" s="1" t="s">
        <v>203</v>
      </c>
      <c r="I81" s="1" t="s">
        <v>341</v>
      </c>
      <c r="J81" s="1" t="s">
        <v>390</v>
      </c>
      <c r="K81" s="4" t="s">
        <v>438</v>
      </c>
      <c r="L81" s="5" t="s">
        <v>452</v>
      </c>
      <c r="M81" s="6">
        <v>3565146</v>
      </c>
      <c r="N81" s="6">
        <f>+M81*11</f>
        <v>39216606</v>
      </c>
      <c r="O81" s="7">
        <v>43868</v>
      </c>
      <c r="P81" s="7">
        <v>44195</v>
      </c>
      <c r="Q81" s="17" t="s">
        <v>386</v>
      </c>
    </row>
    <row r="82" spans="1:17" ht="16.5" x14ac:dyDescent="0.3">
      <c r="A82" s="18"/>
      <c r="B82" s="1" t="s">
        <v>85</v>
      </c>
      <c r="C82" s="2">
        <v>1122678671</v>
      </c>
      <c r="D82" s="18" t="s">
        <v>141</v>
      </c>
      <c r="E82" s="9" t="s">
        <v>527</v>
      </c>
      <c r="F82" s="17" t="s">
        <v>142</v>
      </c>
      <c r="G82" s="1" t="s">
        <v>150</v>
      </c>
      <c r="H82" s="1" t="s">
        <v>203</v>
      </c>
      <c r="I82" s="1" t="s">
        <v>342</v>
      </c>
      <c r="J82" s="1" t="s">
        <v>390</v>
      </c>
      <c r="K82" s="4" t="s">
        <v>438</v>
      </c>
      <c r="L82" s="5" t="s">
        <v>452</v>
      </c>
      <c r="M82" s="6">
        <v>1855778</v>
      </c>
      <c r="N82" s="6">
        <f>+M82*11</f>
        <v>20413558</v>
      </c>
      <c r="O82" s="7">
        <v>43871</v>
      </c>
      <c r="P82" s="7">
        <v>44195</v>
      </c>
      <c r="Q82" s="17" t="s">
        <v>386</v>
      </c>
    </row>
    <row r="83" spans="1:17" ht="16.5" x14ac:dyDescent="0.3">
      <c r="A83" s="18"/>
      <c r="B83" s="1" t="s">
        <v>86</v>
      </c>
      <c r="C83" s="2">
        <v>1122677782</v>
      </c>
      <c r="D83" s="18" t="s">
        <v>141</v>
      </c>
      <c r="E83" s="9" t="s">
        <v>528</v>
      </c>
      <c r="F83" s="17" t="s">
        <v>142</v>
      </c>
      <c r="G83" s="1" t="s">
        <v>150</v>
      </c>
      <c r="H83" s="1" t="s">
        <v>196</v>
      </c>
      <c r="I83" s="1" t="s">
        <v>305</v>
      </c>
      <c r="J83" s="1" t="s">
        <v>390</v>
      </c>
      <c r="K83" s="4" t="s">
        <v>438</v>
      </c>
      <c r="L83" s="5" t="s">
        <v>452</v>
      </c>
      <c r="M83" s="6">
        <v>2206872</v>
      </c>
      <c r="N83" s="6">
        <v>24275532</v>
      </c>
      <c r="O83" s="7">
        <v>43871</v>
      </c>
      <c r="P83" s="7">
        <v>44195</v>
      </c>
      <c r="Q83" s="17" t="s">
        <v>386</v>
      </c>
    </row>
    <row r="84" spans="1:17" ht="16.5" x14ac:dyDescent="0.3">
      <c r="A84" s="18"/>
      <c r="B84" s="1" t="s">
        <v>87</v>
      </c>
      <c r="C84" s="2">
        <v>17674137</v>
      </c>
      <c r="D84" s="18" t="s">
        <v>141</v>
      </c>
      <c r="E84" s="9" t="s">
        <v>529</v>
      </c>
      <c r="F84" s="17" t="s">
        <v>142</v>
      </c>
      <c r="G84" s="1" t="s">
        <v>146</v>
      </c>
      <c r="H84" s="1" t="s">
        <v>233</v>
      </c>
      <c r="I84" s="1" t="s">
        <v>342</v>
      </c>
      <c r="J84" s="1" t="s">
        <v>390</v>
      </c>
      <c r="K84" s="4" t="s">
        <v>438</v>
      </c>
      <c r="L84" s="5" t="s">
        <v>452</v>
      </c>
      <c r="M84" s="6">
        <v>1855778</v>
      </c>
      <c r="N84" s="6">
        <f>+M84*11</f>
        <v>20413558</v>
      </c>
      <c r="O84" s="7">
        <v>43871</v>
      </c>
      <c r="P84" s="7">
        <v>44195</v>
      </c>
      <c r="Q84" s="17" t="s">
        <v>386</v>
      </c>
    </row>
    <row r="85" spans="1:17" ht="16.5" x14ac:dyDescent="0.3">
      <c r="A85" s="18"/>
      <c r="B85" s="1" t="s">
        <v>88</v>
      </c>
      <c r="C85" s="2">
        <v>17690665</v>
      </c>
      <c r="D85" s="18" t="s">
        <v>141</v>
      </c>
      <c r="E85" s="9" t="s">
        <v>530</v>
      </c>
      <c r="F85" s="17" t="s">
        <v>142</v>
      </c>
      <c r="G85" s="1" t="s">
        <v>172</v>
      </c>
      <c r="H85" s="1" t="s">
        <v>234</v>
      </c>
      <c r="I85" s="1" t="s">
        <v>342</v>
      </c>
      <c r="J85" s="1" t="s">
        <v>390</v>
      </c>
      <c r="K85" s="4" t="s">
        <v>438</v>
      </c>
      <c r="L85" s="5" t="s">
        <v>452</v>
      </c>
      <c r="M85" s="6">
        <v>1855778</v>
      </c>
      <c r="N85" s="6">
        <f>+M85*11</f>
        <v>20413558</v>
      </c>
      <c r="O85" s="7">
        <v>43872</v>
      </c>
      <c r="P85" s="7">
        <v>44195</v>
      </c>
      <c r="Q85" s="17" t="s">
        <v>386</v>
      </c>
    </row>
    <row r="86" spans="1:17" ht="16.5" x14ac:dyDescent="0.3">
      <c r="A86" s="18"/>
      <c r="B86" s="1" t="s">
        <v>89</v>
      </c>
      <c r="C86" s="2">
        <v>79866558</v>
      </c>
      <c r="D86" s="18" t="s">
        <v>141</v>
      </c>
      <c r="E86" s="9" t="s">
        <v>531</v>
      </c>
      <c r="F86" s="17" t="s">
        <v>142</v>
      </c>
      <c r="G86" s="1" t="s">
        <v>172</v>
      </c>
      <c r="H86" s="1" t="s">
        <v>235</v>
      </c>
      <c r="I86" s="1" t="s">
        <v>343</v>
      </c>
      <c r="J86" s="1" t="s">
        <v>386</v>
      </c>
      <c r="K86" s="4" t="s">
        <v>438</v>
      </c>
      <c r="L86" s="5">
        <v>6530260</v>
      </c>
      <c r="M86" s="6">
        <v>2663850</v>
      </c>
      <c r="N86" s="6">
        <f>+M86*11</f>
        <v>29302350</v>
      </c>
      <c r="O86" s="7">
        <v>43866</v>
      </c>
      <c r="P86" s="7">
        <v>44195</v>
      </c>
      <c r="Q86" s="17" t="s">
        <v>386</v>
      </c>
    </row>
    <row r="87" spans="1:17" ht="16.5" x14ac:dyDescent="0.3">
      <c r="A87" s="18"/>
      <c r="B87" s="1" t="s">
        <v>90</v>
      </c>
      <c r="C87" s="2">
        <v>51698201</v>
      </c>
      <c r="D87" s="18" t="s">
        <v>141</v>
      </c>
      <c r="E87" s="9" t="s">
        <v>532</v>
      </c>
      <c r="F87" s="17" t="s">
        <v>142</v>
      </c>
      <c r="G87" s="1" t="s">
        <v>144</v>
      </c>
      <c r="H87" s="1" t="s">
        <v>236</v>
      </c>
      <c r="I87" s="19" t="s">
        <v>344</v>
      </c>
      <c r="J87" s="1" t="s">
        <v>391</v>
      </c>
      <c r="K87" s="3" t="s">
        <v>431</v>
      </c>
      <c r="L87" s="5" t="s">
        <v>449</v>
      </c>
      <c r="M87" s="6">
        <v>8498954</v>
      </c>
      <c r="N87" s="6">
        <v>89239017</v>
      </c>
      <c r="O87" s="7">
        <v>43878</v>
      </c>
      <c r="P87" s="7">
        <v>44195</v>
      </c>
      <c r="Q87" s="17" t="s">
        <v>386</v>
      </c>
    </row>
    <row r="88" spans="1:17" ht="16.5" x14ac:dyDescent="0.3">
      <c r="A88" s="18"/>
      <c r="B88" s="1" t="s">
        <v>91</v>
      </c>
      <c r="C88" s="2">
        <v>15878679</v>
      </c>
      <c r="D88" s="18" t="s">
        <v>141</v>
      </c>
      <c r="E88" s="9" t="s">
        <v>533</v>
      </c>
      <c r="F88" s="17" t="s">
        <v>142</v>
      </c>
      <c r="G88" s="1" t="s">
        <v>147</v>
      </c>
      <c r="H88" s="1" t="s">
        <v>210</v>
      </c>
      <c r="I88" s="1" t="s">
        <v>345</v>
      </c>
      <c r="J88" s="1" t="s">
        <v>388</v>
      </c>
      <c r="K88" s="4" t="s">
        <v>438</v>
      </c>
      <c r="L88" s="5">
        <v>5924872</v>
      </c>
      <c r="M88" s="6">
        <v>1337498</v>
      </c>
      <c r="N88" s="6">
        <f>+M88*11</f>
        <v>14712478</v>
      </c>
      <c r="O88" s="7">
        <v>43866</v>
      </c>
      <c r="P88" s="7">
        <v>44195</v>
      </c>
      <c r="Q88" s="17" t="s">
        <v>386</v>
      </c>
    </row>
    <row r="89" spans="1:17" ht="16.5" x14ac:dyDescent="0.3">
      <c r="A89" s="18"/>
      <c r="B89" s="1" t="s">
        <v>92</v>
      </c>
      <c r="C89" s="2">
        <v>1122266459</v>
      </c>
      <c r="D89" s="18" t="s">
        <v>141</v>
      </c>
      <c r="E89" s="9" t="s">
        <v>534</v>
      </c>
      <c r="F89" s="17" t="s">
        <v>142</v>
      </c>
      <c r="G89" s="1" t="s">
        <v>147</v>
      </c>
      <c r="H89" s="1" t="s">
        <v>237</v>
      </c>
      <c r="I89" s="1" t="s">
        <v>346</v>
      </c>
      <c r="J89" s="1" t="s">
        <v>388</v>
      </c>
      <c r="K89" s="4" t="s">
        <v>438</v>
      </c>
      <c r="L89" s="5">
        <v>5924872</v>
      </c>
      <c r="M89" s="6">
        <v>1337498</v>
      </c>
      <c r="N89" s="6">
        <f>+M89*11</f>
        <v>14712478</v>
      </c>
      <c r="O89" s="7">
        <v>43872</v>
      </c>
      <c r="P89" s="7">
        <v>44195</v>
      </c>
      <c r="Q89" s="17" t="s">
        <v>386</v>
      </c>
    </row>
    <row r="90" spans="1:17" ht="16.5" x14ac:dyDescent="0.3">
      <c r="A90" s="18"/>
      <c r="B90" s="1" t="s">
        <v>93</v>
      </c>
      <c r="C90" s="2">
        <v>1121208185</v>
      </c>
      <c r="D90" s="18" t="s">
        <v>141</v>
      </c>
      <c r="E90" s="9" t="s">
        <v>535</v>
      </c>
      <c r="F90" s="17" t="s">
        <v>142</v>
      </c>
      <c r="G90" s="1" t="s">
        <v>147</v>
      </c>
      <c r="H90" s="1" t="s">
        <v>238</v>
      </c>
      <c r="I90" s="1" t="s">
        <v>347</v>
      </c>
      <c r="J90" s="1" t="s">
        <v>388</v>
      </c>
      <c r="K90" s="4" t="s">
        <v>438</v>
      </c>
      <c r="L90" s="5">
        <v>5924872</v>
      </c>
      <c r="M90" s="6">
        <v>1337498</v>
      </c>
      <c r="N90" s="6">
        <f>+M90*11</f>
        <v>14712478</v>
      </c>
      <c r="O90" s="7">
        <v>43872</v>
      </c>
      <c r="P90" s="7">
        <v>44195</v>
      </c>
      <c r="Q90" s="17" t="s">
        <v>386</v>
      </c>
    </row>
    <row r="91" spans="1:17" ht="16.5" x14ac:dyDescent="0.3">
      <c r="A91" s="18"/>
      <c r="B91" s="1" t="s">
        <v>94</v>
      </c>
      <c r="C91" s="2">
        <v>80369703</v>
      </c>
      <c r="D91" s="18" t="s">
        <v>141</v>
      </c>
      <c r="E91" s="9" t="s">
        <v>536</v>
      </c>
      <c r="F91" s="17" t="s">
        <v>142</v>
      </c>
      <c r="G91" s="1" t="s">
        <v>144</v>
      </c>
      <c r="H91" s="1" t="s">
        <v>239</v>
      </c>
      <c r="I91" s="1" t="s">
        <v>348</v>
      </c>
      <c r="J91" s="1" t="s">
        <v>388</v>
      </c>
      <c r="K91" s="4" t="s">
        <v>438</v>
      </c>
      <c r="L91" s="5">
        <v>5924872</v>
      </c>
      <c r="M91" s="6">
        <v>4823432</v>
      </c>
      <c r="N91" s="6">
        <f>+M91*11</f>
        <v>53057752</v>
      </c>
      <c r="O91" s="7">
        <v>43871</v>
      </c>
      <c r="P91" s="7">
        <v>44195</v>
      </c>
      <c r="Q91" s="17" t="s">
        <v>386</v>
      </c>
    </row>
    <row r="92" spans="1:17" ht="16.5" x14ac:dyDescent="0.3">
      <c r="A92" s="18"/>
      <c r="B92" s="1" t="s">
        <v>95</v>
      </c>
      <c r="C92" s="2">
        <v>43871926</v>
      </c>
      <c r="D92" s="18" t="s">
        <v>141</v>
      </c>
      <c r="E92" s="9" t="s">
        <v>537</v>
      </c>
      <c r="F92" s="17" t="s">
        <v>142</v>
      </c>
      <c r="G92" s="1" t="s">
        <v>144</v>
      </c>
      <c r="H92" s="1" t="s">
        <v>240</v>
      </c>
      <c r="I92" s="1" t="s">
        <v>349</v>
      </c>
      <c r="J92" s="1" t="s">
        <v>388</v>
      </c>
      <c r="K92" s="4" t="s">
        <v>438</v>
      </c>
      <c r="L92" s="5">
        <v>5924872</v>
      </c>
      <c r="M92" s="6">
        <v>4823432</v>
      </c>
      <c r="N92" s="6">
        <f>+M92*11</f>
        <v>53057752</v>
      </c>
      <c r="O92" s="7">
        <v>43872</v>
      </c>
      <c r="P92" s="7">
        <v>44195</v>
      </c>
      <c r="Q92" s="17" t="s">
        <v>386</v>
      </c>
    </row>
    <row r="93" spans="1:17" ht="16.5" x14ac:dyDescent="0.3">
      <c r="A93" s="18"/>
      <c r="B93" s="1" t="s">
        <v>96</v>
      </c>
      <c r="C93" s="2">
        <v>15879119</v>
      </c>
      <c r="D93" s="18" t="s">
        <v>141</v>
      </c>
      <c r="E93" s="9" t="s">
        <v>538</v>
      </c>
      <c r="F93" s="17" t="s">
        <v>142</v>
      </c>
      <c r="G93" s="1" t="s">
        <v>147</v>
      </c>
      <c r="H93" s="1" t="s">
        <v>230</v>
      </c>
      <c r="I93" s="1" t="s">
        <v>350</v>
      </c>
      <c r="J93" s="1" t="s">
        <v>388</v>
      </c>
      <c r="K93" s="4" t="s">
        <v>438</v>
      </c>
      <c r="L93" s="5">
        <v>5924872</v>
      </c>
      <c r="M93" s="6">
        <v>2206872</v>
      </c>
      <c r="N93" s="6">
        <v>23981342</v>
      </c>
      <c r="O93" s="7">
        <v>43872</v>
      </c>
      <c r="P93" s="7">
        <v>44195</v>
      </c>
      <c r="Q93" s="17" t="s">
        <v>386</v>
      </c>
    </row>
    <row r="94" spans="1:17" ht="16.5" x14ac:dyDescent="0.3">
      <c r="A94" s="18"/>
      <c r="B94" s="1" t="s">
        <v>97</v>
      </c>
      <c r="C94" s="2">
        <v>6566349</v>
      </c>
      <c r="D94" s="18" t="s">
        <v>141</v>
      </c>
      <c r="E94" s="9" t="s">
        <v>539</v>
      </c>
      <c r="F94" s="17" t="s">
        <v>142</v>
      </c>
      <c r="G94" s="1" t="s">
        <v>147</v>
      </c>
      <c r="H94" s="1" t="s">
        <v>241</v>
      </c>
      <c r="I94" s="1" t="s">
        <v>351</v>
      </c>
      <c r="J94" s="1" t="s">
        <v>394</v>
      </c>
      <c r="K94" s="4" t="s">
        <v>438</v>
      </c>
      <c r="L94" s="5">
        <v>5924872</v>
      </c>
      <c r="M94" s="6">
        <v>2206872</v>
      </c>
      <c r="N94" s="6">
        <v>23981342</v>
      </c>
      <c r="O94" s="7">
        <v>43873</v>
      </c>
      <c r="P94" s="7">
        <v>44195</v>
      </c>
      <c r="Q94" s="17" t="s">
        <v>386</v>
      </c>
    </row>
    <row r="95" spans="1:17" ht="16.5" x14ac:dyDescent="0.3">
      <c r="A95" s="18"/>
      <c r="B95" s="1" t="s">
        <v>98</v>
      </c>
      <c r="C95" s="2">
        <v>1117971344</v>
      </c>
      <c r="D95" s="18" t="s">
        <v>141</v>
      </c>
      <c r="E95" s="9" t="s">
        <v>540</v>
      </c>
      <c r="F95" s="17" t="s">
        <v>142</v>
      </c>
      <c r="G95" s="1" t="s">
        <v>173</v>
      </c>
      <c r="H95" s="1" t="s">
        <v>242</v>
      </c>
      <c r="I95" s="1" t="s">
        <v>315</v>
      </c>
      <c r="J95" s="1" t="s">
        <v>390</v>
      </c>
      <c r="K95" s="4" t="s">
        <v>438</v>
      </c>
      <c r="L95" s="5" t="s">
        <v>452</v>
      </c>
      <c r="M95" s="6">
        <v>1337498</v>
      </c>
      <c r="N95" s="6">
        <f>+M95*11</f>
        <v>14712478</v>
      </c>
      <c r="O95" s="7">
        <v>43871</v>
      </c>
      <c r="P95" s="7">
        <v>44195</v>
      </c>
      <c r="Q95" s="17" t="s">
        <v>386</v>
      </c>
    </row>
    <row r="96" spans="1:17" ht="16.5" x14ac:dyDescent="0.3">
      <c r="A96" s="18"/>
      <c r="B96" s="1" t="s">
        <v>99</v>
      </c>
      <c r="C96" s="2">
        <v>1122678439</v>
      </c>
      <c r="D96" s="18" t="s">
        <v>141</v>
      </c>
      <c r="E96" s="9" t="s">
        <v>541</v>
      </c>
      <c r="F96" s="17" t="s">
        <v>142</v>
      </c>
      <c r="G96" s="1" t="s">
        <v>158</v>
      </c>
      <c r="H96" s="1" t="s">
        <v>203</v>
      </c>
      <c r="I96" s="1" t="s">
        <v>329</v>
      </c>
      <c r="J96" s="1" t="s">
        <v>390</v>
      </c>
      <c r="K96" s="4" t="s">
        <v>438</v>
      </c>
      <c r="L96" s="5" t="s">
        <v>452</v>
      </c>
      <c r="M96" s="6">
        <v>1337498</v>
      </c>
      <c r="N96" s="6">
        <f>+M96*11</f>
        <v>14712478</v>
      </c>
      <c r="O96" s="7">
        <v>43873</v>
      </c>
      <c r="P96" s="7">
        <v>44195</v>
      </c>
      <c r="Q96" s="17" t="s">
        <v>386</v>
      </c>
    </row>
    <row r="97" spans="1:17" ht="16.5" x14ac:dyDescent="0.3">
      <c r="A97" s="18"/>
      <c r="B97" s="1" t="s">
        <v>100</v>
      </c>
      <c r="C97" s="2">
        <v>1075263644</v>
      </c>
      <c r="D97" s="18" t="s">
        <v>141</v>
      </c>
      <c r="E97" s="9" t="s">
        <v>542</v>
      </c>
      <c r="F97" s="17" t="s">
        <v>142</v>
      </c>
      <c r="G97" s="1" t="s">
        <v>166</v>
      </c>
      <c r="H97" s="1" t="s">
        <v>196</v>
      </c>
      <c r="I97" s="1" t="s">
        <v>352</v>
      </c>
      <c r="J97" s="1" t="s">
        <v>390</v>
      </c>
      <c r="K97" s="4" t="s">
        <v>438</v>
      </c>
      <c r="L97" s="5" t="s">
        <v>452</v>
      </c>
      <c r="M97" s="6">
        <v>1337498</v>
      </c>
      <c r="N97" s="6">
        <v>14043729</v>
      </c>
      <c r="O97" s="7">
        <v>43874</v>
      </c>
      <c r="P97" s="7">
        <v>44192</v>
      </c>
      <c r="Q97" s="17" t="s">
        <v>386</v>
      </c>
    </row>
    <row r="98" spans="1:17" ht="16.5" x14ac:dyDescent="0.3">
      <c r="A98" s="18"/>
      <c r="B98" s="1" t="s">
        <v>101</v>
      </c>
      <c r="C98" s="2">
        <v>41214147</v>
      </c>
      <c r="D98" s="18" t="s">
        <v>141</v>
      </c>
      <c r="E98" s="9" t="s">
        <v>543</v>
      </c>
      <c r="F98" s="17" t="s">
        <v>142</v>
      </c>
      <c r="G98" s="1" t="s">
        <v>174</v>
      </c>
      <c r="H98" s="1" t="s">
        <v>229</v>
      </c>
      <c r="I98" s="1" t="s">
        <v>353</v>
      </c>
      <c r="J98" s="1" t="s">
        <v>396</v>
      </c>
      <c r="K98" s="4" t="s">
        <v>438</v>
      </c>
      <c r="L98" s="5">
        <v>5841109</v>
      </c>
      <c r="M98" s="6">
        <v>1337498</v>
      </c>
      <c r="N98" s="6">
        <f>+M98*11</f>
        <v>14712478</v>
      </c>
      <c r="O98" s="7">
        <v>43874</v>
      </c>
      <c r="P98" s="7">
        <v>44195</v>
      </c>
      <c r="Q98" s="17" t="s">
        <v>386</v>
      </c>
    </row>
    <row r="99" spans="1:17" ht="16.5" x14ac:dyDescent="0.3">
      <c r="A99" s="18"/>
      <c r="B99" s="1" t="s">
        <v>102</v>
      </c>
      <c r="C99" s="2">
        <v>1118203589</v>
      </c>
      <c r="D99" s="18" t="s">
        <v>141</v>
      </c>
      <c r="E99" s="9" t="s">
        <v>544</v>
      </c>
      <c r="F99" s="17" t="s">
        <v>142</v>
      </c>
      <c r="G99" s="1" t="s">
        <v>175</v>
      </c>
      <c r="H99" s="1" t="s">
        <v>243</v>
      </c>
      <c r="I99" s="1" t="s">
        <v>354</v>
      </c>
      <c r="J99" s="1" t="s">
        <v>396</v>
      </c>
      <c r="K99" s="4" t="s">
        <v>438</v>
      </c>
      <c r="L99" s="5">
        <v>5841109</v>
      </c>
      <c r="M99" s="6">
        <v>1337498</v>
      </c>
      <c r="N99" s="6">
        <f>+M99*11</f>
        <v>14712478</v>
      </c>
      <c r="O99" s="7">
        <v>43875</v>
      </c>
      <c r="P99" s="7">
        <v>44195</v>
      </c>
      <c r="Q99" s="17" t="s">
        <v>386</v>
      </c>
    </row>
    <row r="100" spans="1:17" ht="16.5" x14ac:dyDescent="0.3">
      <c r="A100" s="18"/>
      <c r="B100" s="1" t="s">
        <v>103</v>
      </c>
      <c r="C100" s="2">
        <v>40670121</v>
      </c>
      <c r="D100" s="18" t="s">
        <v>141</v>
      </c>
      <c r="E100" s="9" t="s">
        <v>545</v>
      </c>
      <c r="F100" s="17" t="s">
        <v>142</v>
      </c>
      <c r="G100" s="1" t="s">
        <v>157</v>
      </c>
      <c r="H100" s="1" t="s">
        <v>191</v>
      </c>
      <c r="I100" s="1" t="s">
        <v>355</v>
      </c>
      <c r="J100" s="1" t="s">
        <v>386</v>
      </c>
      <c r="K100" s="3" t="s">
        <v>432</v>
      </c>
      <c r="L100" s="5" t="s">
        <v>459</v>
      </c>
      <c r="M100" s="6">
        <v>5397388</v>
      </c>
      <c r="N100" s="6">
        <f>+M100*10</f>
        <v>53973880</v>
      </c>
      <c r="O100" s="7">
        <v>43871</v>
      </c>
      <c r="P100" s="7">
        <v>44144</v>
      </c>
      <c r="Q100" s="17" t="s">
        <v>386</v>
      </c>
    </row>
    <row r="101" spans="1:17" ht="16.5" x14ac:dyDescent="0.3">
      <c r="A101" s="18"/>
      <c r="B101" s="1" t="s">
        <v>104</v>
      </c>
      <c r="C101" s="2">
        <v>52884555</v>
      </c>
      <c r="D101" s="18" t="s">
        <v>141</v>
      </c>
      <c r="E101" s="9" t="s">
        <v>546</v>
      </c>
      <c r="F101" s="17" t="s">
        <v>142</v>
      </c>
      <c r="G101" s="1" t="s">
        <v>176</v>
      </c>
      <c r="H101" s="1" t="s">
        <v>244</v>
      </c>
      <c r="I101" s="1" t="s">
        <v>356</v>
      </c>
      <c r="J101" s="1" t="s">
        <v>396</v>
      </c>
      <c r="K101" s="4" t="s">
        <v>438</v>
      </c>
      <c r="L101" s="5">
        <v>5841109</v>
      </c>
      <c r="M101" s="6">
        <v>4823052</v>
      </c>
      <c r="N101" s="6">
        <v>53057752</v>
      </c>
      <c r="O101" s="7">
        <v>43874</v>
      </c>
      <c r="P101" s="7">
        <v>44195</v>
      </c>
      <c r="Q101" s="17" t="s">
        <v>386</v>
      </c>
    </row>
    <row r="102" spans="1:17" ht="16.5" x14ac:dyDescent="0.3">
      <c r="A102" s="18"/>
      <c r="B102" s="1" t="s">
        <v>105</v>
      </c>
      <c r="C102" s="2">
        <v>1122238365</v>
      </c>
      <c r="D102" s="18" t="s">
        <v>141</v>
      </c>
      <c r="E102" s="9" t="s">
        <v>547</v>
      </c>
      <c r="F102" s="17" t="s">
        <v>142</v>
      </c>
      <c r="G102" s="1" t="s">
        <v>146</v>
      </c>
      <c r="H102" s="1" t="s">
        <v>245</v>
      </c>
      <c r="I102" s="1" t="s">
        <v>354</v>
      </c>
      <c r="J102" s="1" t="s">
        <v>396</v>
      </c>
      <c r="K102" s="4" t="s">
        <v>438</v>
      </c>
      <c r="L102" s="5">
        <v>5841109</v>
      </c>
      <c r="M102" s="6">
        <v>1337498</v>
      </c>
      <c r="N102" s="6">
        <f>+M102*11</f>
        <v>14712478</v>
      </c>
      <c r="O102" s="7">
        <v>43874</v>
      </c>
      <c r="P102" s="7">
        <v>44195</v>
      </c>
      <c r="Q102" s="17" t="s">
        <v>386</v>
      </c>
    </row>
    <row r="103" spans="1:17" ht="16.5" x14ac:dyDescent="0.3">
      <c r="A103" s="18"/>
      <c r="B103" s="1" t="s">
        <v>106</v>
      </c>
      <c r="C103" s="2">
        <v>1006840454</v>
      </c>
      <c r="D103" s="18" t="s">
        <v>141</v>
      </c>
      <c r="E103" s="9" t="s">
        <v>548</v>
      </c>
      <c r="F103" s="17" t="s">
        <v>142</v>
      </c>
      <c r="G103" s="1" t="s">
        <v>177</v>
      </c>
      <c r="H103" s="1" t="s">
        <v>246</v>
      </c>
      <c r="I103" s="1" t="s">
        <v>357</v>
      </c>
      <c r="J103" s="1" t="s">
        <v>396</v>
      </c>
      <c r="K103" s="4" t="s">
        <v>438</v>
      </c>
      <c r="L103" s="5">
        <v>5841109</v>
      </c>
      <c r="M103" s="6">
        <v>2663850</v>
      </c>
      <c r="N103" s="6">
        <f>+M103*11</f>
        <v>29302350</v>
      </c>
      <c r="O103" s="7">
        <v>43875</v>
      </c>
      <c r="P103" s="7">
        <v>44195</v>
      </c>
      <c r="Q103" s="17" t="s">
        <v>386</v>
      </c>
    </row>
    <row r="104" spans="1:17" ht="16.5" x14ac:dyDescent="0.3">
      <c r="A104" s="18"/>
      <c r="B104" s="1" t="s">
        <v>107</v>
      </c>
      <c r="C104" s="2">
        <v>17669470</v>
      </c>
      <c r="D104" s="18" t="s">
        <v>141</v>
      </c>
      <c r="E104" s="9" t="s">
        <v>549</v>
      </c>
      <c r="F104" s="17" t="s">
        <v>142</v>
      </c>
      <c r="G104" s="1" t="s">
        <v>168</v>
      </c>
      <c r="H104" s="1" t="s">
        <v>222</v>
      </c>
      <c r="I104" s="1" t="s">
        <v>329</v>
      </c>
      <c r="J104" s="1" t="s">
        <v>390</v>
      </c>
      <c r="K104" s="4" t="s">
        <v>438</v>
      </c>
      <c r="L104" s="5" t="s">
        <v>452</v>
      </c>
      <c r="M104" s="6">
        <v>1337498</v>
      </c>
      <c r="N104" s="6">
        <f>+M104*11</f>
        <v>14712478</v>
      </c>
      <c r="O104" s="7">
        <v>43874</v>
      </c>
      <c r="P104" s="7">
        <v>44195</v>
      </c>
      <c r="Q104" s="17" t="s">
        <v>386</v>
      </c>
    </row>
    <row r="105" spans="1:17" ht="16.5" x14ac:dyDescent="0.3">
      <c r="A105" s="18"/>
      <c r="B105" s="1" t="s">
        <v>108</v>
      </c>
      <c r="C105" s="2">
        <v>1122139404</v>
      </c>
      <c r="D105" s="18" t="s">
        <v>141</v>
      </c>
      <c r="E105" s="9" t="s">
        <v>550</v>
      </c>
      <c r="F105" s="17" t="s">
        <v>142</v>
      </c>
      <c r="G105" s="1" t="s">
        <v>150</v>
      </c>
      <c r="H105" s="1" t="s">
        <v>210</v>
      </c>
      <c r="I105" s="1" t="s">
        <v>329</v>
      </c>
      <c r="J105" s="1" t="s">
        <v>390</v>
      </c>
      <c r="K105" s="4" t="s">
        <v>438</v>
      </c>
      <c r="L105" s="5" t="s">
        <v>452</v>
      </c>
      <c r="M105" s="6">
        <v>1337498</v>
      </c>
      <c r="N105" s="6">
        <f>+M105*11</f>
        <v>14712478</v>
      </c>
      <c r="O105" s="7">
        <v>43875</v>
      </c>
      <c r="P105" s="7">
        <v>44195</v>
      </c>
      <c r="Q105" s="17" t="s">
        <v>386</v>
      </c>
    </row>
    <row r="106" spans="1:17" ht="16.5" x14ac:dyDescent="0.3">
      <c r="A106" s="18"/>
      <c r="B106" s="1" t="s">
        <v>109</v>
      </c>
      <c r="C106" s="2">
        <v>1027885882</v>
      </c>
      <c r="D106" s="18" t="s">
        <v>141</v>
      </c>
      <c r="E106" s="9" t="s">
        <v>551</v>
      </c>
      <c r="F106" s="17" t="s">
        <v>142</v>
      </c>
      <c r="G106" s="1" t="s">
        <v>144</v>
      </c>
      <c r="H106" s="1" t="s">
        <v>247</v>
      </c>
      <c r="I106" s="1" t="s">
        <v>358</v>
      </c>
      <c r="J106" s="1" t="s">
        <v>388</v>
      </c>
      <c r="K106" s="4" t="s">
        <v>438</v>
      </c>
      <c r="L106" s="5">
        <v>5924872</v>
      </c>
      <c r="M106" s="6">
        <v>3565146</v>
      </c>
      <c r="N106" s="6">
        <v>38622415</v>
      </c>
      <c r="O106" s="7">
        <v>43874</v>
      </c>
      <c r="P106" s="7">
        <v>44195</v>
      </c>
      <c r="Q106" s="17" t="s">
        <v>386</v>
      </c>
    </row>
    <row r="107" spans="1:17" ht="16.5" x14ac:dyDescent="0.3">
      <c r="A107" s="18"/>
      <c r="B107" s="1" t="s">
        <v>110</v>
      </c>
      <c r="C107" s="2">
        <v>37121030</v>
      </c>
      <c r="D107" s="18" t="s">
        <v>141</v>
      </c>
      <c r="E107" s="9" t="s">
        <v>552</v>
      </c>
      <c r="F107" s="17" t="s">
        <v>142</v>
      </c>
      <c r="G107" s="1" t="s">
        <v>144</v>
      </c>
      <c r="H107" s="1" t="s">
        <v>248</v>
      </c>
      <c r="I107" s="1" t="s">
        <v>359</v>
      </c>
      <c r="J107" s="1" t="s">
        <v>387</v>
      </c>
      <c r="K107" s="4" t="s">
        <v>438</v>
      </c>
      <c r="L107" s="5">
        <v>5927124</v>
      </c>
      <c r="M107" s="6">
        <v>3156490</v>
      </c>
      <c r="N107" s="6">
        <v>34198168</v>
      </c>
      <c r="O107" s="7">
        <v>43874</v>
      </c>
      <c r="P107" s="7">
        <v>44195</v>
      </c>
      <c r="Q107" s="17" t="s">
        <v>386</v>
      </c>
    </row>
    <row r="108" spans="1:17" ht="16.5" x14ac:dyDescent="0.3">
      <c r="A108" s="18"/>
      <c r="B108" s="1" t="s">
        <v>111</v>
      </c>
      <c r="C108" s="2">
        <v>17652974</v>
      </c>
      <c r="D108" s="18" t="s">
        <v>141</v>
      </c>
      <c r="E108" s="9" t="s">
        <v>553</v>
      </c>
      <c r="F108" s="17" t="s">
        <v>142</v>
      </c>
      <c r="G108" s="1" t="s">
        <v>178</v>
      </c>
      <c r="H108" s="1" t="s">
        <v>249</v>
      </c>
      <c r="I108" s="1" t="s">
        <v>305</v>
      </c>
      <c r="J108" s="1" t="s">
        <v>390</v>
      </c>
      <c r="K108" s="4" t="s">
        <v>438</v>
      </c>
      <c r="L108" s="5" t="s">
        <v>452</v>
      </c>
      <c r="M108" s="6">
        <v>1855778</v>
      </c>
      <c r="N108" s="6">
        <f>+M108*11</f>
        <v>20413558</v>
      </c>
      <c r="O108" s="7">
        <v>43871</v>
      </c>
      <c r="P108" s="7">
        <v>44195</v>
      </c>
      <c r="Q108" s="17" t="s">
        <v>386</v>
      </c>
    </row>
    <row r="109" spans="1:17" ht="16.5" x14ac:dyDescent="0.3">
      <c r="A109" s="18"/>
      <c r="B109" s="1" t="s">
        <v>112</v>
      </c>
      <c r="C109" s="2">
        <v>1022351858</v>
      </c>
      <c r="D109" s="18" t="s">
        <v>141</v>
      </c>
      <c r="E109" s="9" t="s">
        <v>554</v>
      </c>
      <c r="F109" s="17" t="s">
        <v>142</v>
      </c>
      <c r="G109" s="1" t="s">
        <v>179</v>
      </c>
      <c r="H109" s="1" t="s">
        <v>250</v>
      </c>
      <c r="I109" s="1" t="s">
        <v>360</v>
      </c>
      <c r="J109" s="1" t="s">
        <v>386</v>
      </c>
      <c r="K109" s="3" t="s">
        <v>433</v>
      </c>
      <c r="L109" s="5" t="s">
        <v>458</v>
      </c>
      <c r="M109" s="6">
        <v>5397388</v>
      </c>
      <c r="N109" s="6">
        <v>57572139</v>
      </c>
      <c r="O109" s="7">
        <v>43874</v>
      </c>
      <c r="P109" s="7">
        <v>44195</v>
      </c>
      <c r="Q109" s="17" t="s">
        <v>386</v>
      </c>
    </row>
    <row r="110" spans="1:17" ht="16.5" x14ac:dyDescent="0.3">
      <c r="A110" s="18"/>
      <c r="B110" s="1" t="s">
        <v>113</v>
      </c>
      <c r="C110" s="2">
        <v>1117497746</v>
      </c>
      <c r="D110" s="18" t="s">
        <v>141</v>
      </c>
      <c r="E110" s="9" t="s">
        <v>555</v>
      </c>
      <c r="F110" s="17" t="s">
        <v>142</v>
      </c>
      <c r="G110" s="1" t="s">
        <v>158</v>
      </c>
      <c r="H110" s="1" t="s">
        <v>229</v>
      </c>
      <c r="I110" s="1" t="s">
        <v>329</v>
      </c>
      <c r="J110" s="1" t="s">
        <v>390</v>
      </c>
      <c r="K110" s="4" t="s">
        <v>438</v>
      </c>
      <c r="L110" s="5" t="s">
        <v>452</v>
      </c>
      <c r="M110" s="6">
        <v>1337498</v>
      </c>
      <c r="N110" s="6">
        <v>14043729</v>
      </c>
      <c r="O110" s="7">
        <v>43874</v>
      </c>
      <c r="P110" s="7">
        <v>44192</v>
      </c>
      <c r="Q110" s="17" t="s">
        <v>386</v>
      </c>
    </row>
    <row r="111" spans="1:17" ht="16.5" x14ac:dyDescent="0.3">
      <c r="A111" s="18"/>
      <c r="B111" s="1" t="s">
        <v>114</v>
      </c>
      <c r="C111" s="2">
        <v>1120579269</v>
      </c>
      <c r="D111" s="18" t="s">
        <v>141</v>
      </c>
      <c r="E111" s="9" t="s">
        <v>556</v>
      </c>
      <c r="F111" s="17" t="s">
        <v>142</v>
      </c>
      <c r="G111" s="1" t="s">
        <v>158</v>
      </c>
      <c r="H111" s="1" t="s">
        <v>251</v>
      </c>
      <c r="I111" s="1" t="s">
        <v>361</v>
      </c>
      <c r="J111" s="1" t="s">
        <v>390</v>
      </c>
      <c r="K111" s="4" t="s">
        <v>438</v>
      </c>
      <c r="L111" s="5" t="s">
        <v>452</v>
      </c>
      <c r="M111" s="6">
        <v>1337498</v>
      </c>
      <c r="N111" s="6">
        <v>14266645</v>
      </c>
      <c r="O111" s="7">
        <v>43879</v>
      </c>
      <c r="P111" s="7">
        <v>44192</v>
      </c>
      <c r="Q111" s="17" t="s">
        <v>386</v>
      </c>
    </row>
    <row r="112" spans="1:17" ht="16.5" x14ac:dyDescent="0.3">
      <c r="A112" s="18"/>
      <c r="B112" s="1" t="s">
        <v>115</v>
      </c>
      <c r="C112" s="2">
        <v>1126449637</v>
      </c>
      <c r="D112" s="18" t="s">
        <v>141</v>
      </c>
      <c r="E112" s="9" t="s">
        <v>557</v>
      </c>
      <c r="F112" s="17" t="s">
        <v>142</v>
      </c>
      <c r="G112" s="1" t="s">
        <v>174</v>
      </c>
      <c r="H112" s="1" t="s">
        <v>252</v>
      </c>
      <c r="I112" s="1" t="s">
        <v>362</v>
      </c>
      <c r="J112" s="1" t="s">
        <v>392</v>
      </c>
      <c r="K112" s="4" t="s">
        <v>438</v>
      </c>
      <c r="L112" s="5">
        <v>4291391</v>
      </c>
      <c r="M112" s="6">
        <v>1337498</v>
      </c>
      <c r="N112" s="6">
        <v>14043729</v>
      </c>
      <c r="O112" s="7">
        <v>43878</v>
      </c>
      <c r="P112" s="7">
        <v>44195</v>
      </c>
      <c r="Q112" s="17" t="s">
        <v>386</v>
      </c>
    </row>
    <row r="113" spans="1:17" ht="16.5" x14ac:dyDescent="0.3">
      <c r="A113" s="18"/>
      <c r="B113" s="1" t="s">
        <v>116</v>
      </c>
      <c r="C113" s="2">
        <v>1135014116</v>
      </c>
      <c r="D113" s="18" t="s">
        <v>141</v>
      </c>
      <c r="E113" s="9" t="s">
        <v>558</v>
      </c>
      <c r="F113" s="17" t="s">
        <v>142</v>
      </c>
      <c r="G113" s="1" t="s">
        <v>144</v>
      </c>
      <c r="H113" s="1" t="s">
        <v>253</v>
      </c>
      <c r="I113" s="1" t="s">
        <v>363</v>
      </c>
      <c r="J113" s="1" t="s">
        <v>393</v>
      </c>
      <c r="K113" s="4" t="s">
        <v>438</v>
      </c>
      <c r="L113" s="5">
        <v>4200396</v>
      </c>
      <c r="M113" s="6">
        <v>2206871</v>
      </c>
      <c r="N113" s="6">
        <v>23172145</v>
      </c>
      <c r="O113" s="7">
        <v>43878</v>
      </c>
      <c r="P113" s="7">
        <v>44195</v>
      </c>
      <c r="Q113" s="17" t="s">
        <v>386</v>
      </c>
    </row>
    <row r="114" spans="1:17" ht="16.5" x14ac:dyDescent="0.3">
      <c r="A114" s="18"/>
      <c r="B114" s="1" t="s">
        <v>117</v>
      </c>
      <c r="C114" s="2">
        <v>1124851306</v>
      </c>
      <c r="D114" s="18" t="s">
        <v>141</v>
      </c>
      <c r="E114" s="9" t="s">
        <v>559</v>
      </c>
      <c r="F114" s="17" t="s">
        <v>142</v>
      </c>
      <c r="G114" s="1" t="s">
        <v>144</v>
      </c>
      <c r="H114" s="1" t="s">
        <v>254</v>
      </c>
      <c r="I114" s="1" t="s">
        <v>364</v>
      </c>
      <c r="J114" s="1" t="s">
        <v>393</v>
      </c>
      <c r="K114" s="4" t="s">
        <v>438</v>
      </c>
      <c r="L114" s="5">
        <v>4200396</v>
      </c>
      <c r="M114" s="6">
        <v>3852153</v>
      </c>
      <c r="N114" s="6">
        <v>39163250</v>
      </c>
      <c r="O114" s="7">
        <v>43886</v>
      </c>
      <c r="P114" s="7">
        <v>44195</v>
      </c>
      <c r="Q114" s="17" t="s">
        <v>386</v>
      </c>
    </row>
    <row r="115" spans="1:17" ht="16.5" x14ac:dyDescent="0.3">
      <c r="A115" s="18"/>
      <c r="B115" s="1" t="s">
        <v>118</v>
      </c>
      <c r="C115" s="2">
        <v>1123335541</v>
      </c>
      <c r="D115" s="18" t="s">
        <v>141</v>
      </c>
      <c r="E115" s="9" t="s">
        <v>560</v>
      </c>
      <c r="F115" s="17" t="s">
        <v>142</v>
      </c>
      <c r="G115" s="1" t="s">
        <v>174</v>
      </c>
      <c r="H115" s="1" t="s">
        <v>255</v>
      </c>
      <c r="I115" s="1" t="s">
        <v>365</v>
      </c>
      <c r="J115" s="1" t="s">
        <v>392</v>
      </c>
      <c r="K115" s="4" t="s">
        <v>438</v>
      </c>
      <c r="L115" s="5">
        <v>4291391</v>
      </c>
      <c r="M115" s="6">
        <v>1337498</v>
      </c>
      <c r="N115" s="6">
        <v>14043729</v>
      </c>
      <c r="O115" s="7">
        <v>43878</v>
      </c>
      <c r="P115" s="7">
        <v>44195</v>
      </c>
      <c r="Q115" s="17" t="s">
        <v>386</v>
      </c>
    </row>
    <row r="116" spans="1:17" ht="16.5" x14ac:dyDescent="0.3">
      <c r="A116" s="18"/>
      <c r="B116" s="1" t="s">
        <v>119</v>
      </c>
      <c r="C116" s="2">
        <v>1123328549</v>
      </c>
      <c r="D116" s="18" t="s">
        <v>141</v>
      </c>
      <c r="E116" s="9" t="s">
        <v>561</v>
      </c>
      <c r="F116" s="17" t="s">
        <v>142</v>
      </c>
      <c r="G116" s="1" t="s">
        <v>173</v>
      </c>
      <c r="H116" s="1" t="s">
        <v>256</v>
      </c>
      <c r="I116" s="1" t="s">
        <v>365</v>
      </c>
      <c r="J116" s="1" t="s">
        <v>392</v>
      </c>
      <c r="K116" s="4" t="s">
        <v>438</v>
      </c>
      <c r="L116" s="5">
        <v>4291391</v>
      </c>
      <c r="M116" s="6">
        <v>1337498</v>
      </c>
      <c r="N116" s="6">
        <v>14043729</v>
      </c>
      <c r="O116" s="7">
        <v>43879</v>
      </c>
      <c r="P116" s="7">
        <v>44195</v>
      </c>
      <c r="Q116" s="17" t="s">
        <v>386</v>
      </c>
    </row>
    <row r="117" spans="1:17" ht="16.5" x14ac:dyDescent="0.3">
      <c r="A117" s="18"/>
      <c r="B117" s="1" t="s">
        <v>120</v>
      </c>
      <c r="C117" s="2">
        <v>1126455794</v>
      </c>
      <c r="D117" s="18" t="s">
        <v>141</v>
      </c>
      <c r="E117" s="9" t="s">
        <v>562</v>
      </c>
      <c r="F117" s="17" t="s">
        <v>142</v>
      </c>
      <c r="G117" s="1" t="s">
        <v>174</v>
      </c>
      <c r="H117" s="1" t="s">
        <v>257</v>
      </c>
      <c r="I117" s="1" t="s">
        <v>366</v>
      </c>
      <c r="J117" s="1" t="s">
        <v>392</v>
      </c>
      <c r="K117" s="4" t="s">
        <v>438</v>
      </c>
      <c r="L117" s="5">
        <v>4291391</v>
      </c>
      <c r="M117" s="6">
        <v>1337498</v>
      </c>
      <c r="N117" s="6">
        <v>14043729</v>
      </c>
      <c r="O117" s="7">
        <v>43881</v>
      </c>
      <c r="P117" s="7">
        <v>44195</v>
      </c>
      <c r="Q117" s="17" t="s">
        <v>386</v>
      </c>
    </row>
    <row r="118" spans="1:17" ht="16.5" x14ac:dyDescent="0.3">
      <c r="A118" s="18"/>
      <c r="B118" s="1" t="s">
        <v>121</v>
      </c>
      <c r="C118" s="2">
        <v>80745461</v>
      </c>
      <c r="D118" s="18" t="s">
        <v>141</v>
      </c>
      <c r="E118" s="9" t="s">
        <v>563</v>
      </c>
      <c r="F118" s="17" t="s">
        <v>142</v>
      </c>
      <c r="G118" s="1" t="s">
        <v>162</v>
      </c>
      <c r="H118" s="1" t="s">
        <v>258</v>
      </c>
      <c r="I118" s="1" t="s">
        <v>367</v>
      </c>
      <c r="J118" s="1" t="s">
        <v>386</v>
      </c>
      <c r="K118" s="3" t="s">
        <v>434</v>
      </c>
      <c r="L118" s="5">
        <v>6530260</v>
      </c>
      <c r="M118" s="6">
        <v>4426079</v>
      </c>
      <c r="N118" s="6">
        <v>46473829</v>
      </c>
      <c r="O118" s="7">
        <v>43880</v>
      </c>
      <c r="P118" s="7">
        <v>44195</v>
      </c>
      <c r="Q118" s="17" t="s">
        <v>386</v>
      </c>
    </row>
    <row r="119" spans="1:17" ht="16.5" x14ac:dyDescent="0.3">
      <c r="A119" s="18"/>
      <c r="B119" s="1" t="s">
        <v>122</v>
      </c>
      <c r="C119" s="2">
        <v>1122727964</v>
      </c>
      <c r="D119" s="18" t="s">
        <v>141</v>
      </c>
      <c r="E119" s="9" t="s">
        <v>564</v>
      </c>
      <c r="F119" s="17" t="s">
        <v>142</v>
      </c>
      <c r="G119" s="1" t="s">
        <v>150</v>
      </c>
      <c r="H119" s="1" t="s">
        <v>259</v>
      </c>
      <c r="I119" s="1" t="s">
        <v>368</v>
      </c>
      <c r="J119" s="1" t="s">
        <v>391</v>
      </c>
      <c r="K119" s="4" t="s">
        <v>438</v>
      </c>
      <c r="L119" s="5" t="s">
        <v>449</v>
      </c>
      <c r="M119" s="6">
        <v>2206872</v>
      </c>
      <c r="N119" s="6">
        <v>23172154</v>
      </c>
      <c r="O119" s="7">
        <v>43878</v>
      </c>
      <c r="P119" s="7">
        <v>44195</v>
      </c>
      <c r="Q119" s="17" t="s">
        <v>386</v>
      </c>
    </row>
    <row r="120" spans="1:17" ht="16.5" x14ac:dyDescent="0.3">
      <c r="A120" s="18"/>
      <c r="B120" s="1" t="s">
        <v>123</v>
      </c>
      <c r="C120" s="2">
        <v>1122725851</v>
      </c>
      <c r="D120" s="18" t="s">
        <v>141</v>
      </c>
      <c r="E120" s="10" t="s">
        <v>565</v>
      </c>
      <c r="F120" s="17" t="s">
        <v>142</v>
      </c>
      <c r="G120" s="1" t="s">
        <v>173</v>
      </c>
      <c r="H120" s="1" t="s">
        <v>260</v>
      </c>
      <c r="I120" s="1" t="s">
        <v>369</v>
      </c>
      <c r="J120" s="1" t="s">
        <v>391</v>
      </c>
      <c r="K120" s="4" t="s">
        <v>438</v>
      </c>
      <c r="L120" s="5" t="s">
        <v>449</v>
      </c>
      <c r="M120" s="6">
        <v>2206872</v>
      </c>
      <c r="N120" s="6">
        <v>23172154</v>
      </c>
      <c r="O120" s="7">
        <v>43878</v>
      </c>
      <c r="P120" s="7">
        <v>44195</v>
      </c>
      <c r="Q120" s="17" t="s">
        <v>386</v>
      </c>
    </row>
    <row r="121" spans="1:17" ht="16.5" x14ac:dyDescent="0.3">
      <c r="A121" s="18"/>
      <c r="B121" s="1" t="s">
        <v>124</v>
      </c>
      <c r="C121" s="2">
        <v>1007092864</v>
      </c>
      <c r="D121" s="18" t="s">
        <v>141</v>
      </c>
      <c r="E121" s="11" t="s">
        <v>566</v>
      </c>
      <c r="F121" s="17" t="s">
        <v>142</v>
      </c>
      <c r="G121" s="1" t="s">
        <v>144</v>
      </c>
      <c r="H121" s="1" t="s">
        <v>261</v>
      </c>
      <c r="I121" s="1" t="s">
        <v>370</v>
      </c>
      <c r="J121" s="1" t="s">
        <v>391</v>
      </c>
      <c r="K121" s="4" t="s">
        <v>438</v>
      </c>
      <c r="L121" s="5" t="s">
        <v>449</v>
      </c>
      <c r="M121" s="6">
        <v>3565146</v>
      </c>
      <c r="N121" s="6">
        <v>19608303</v>
      </c>
      <c r="O121" s="7">
        <v>43878</v>
      </c>
      <c r="P121" s="7">
        <v>44195</v>
      </c>
      <c r="Q121" s="17" t="s">
        <v>386</v>
      </c>
    </row>
    <row r="122" spans="1:17" ht="16.5" x14ac:dyDescent="0.3">
      <c r="A122" s="18"/>
      <c r="B122" s="1" t="s">
        <v>125</v>
      </c>
      <c r="C122" s="2">
        <v>17616115</v>
      </c>
      <c r="D122" s="18" t="s">
        <v>141</v>
      </c>
      <c r="E122" s="12" t="s">
        <v>567</v>
      </c>
      <c r="F122" s="17" t="s">
        <v>142</v>
      </c>
      <c r="G122" s="1" t="s">
        <v>150</v>
      </c>
      <c r="H122" s="1" t="s">
        <v>223</v>
      </c>
      <c r="I122" s="1" t="s">
        <v>305</v>
      </c>
      <c r="J122" s="1" t="s">
        <v>390</v>
      </c>
      <c r="K122" s="4" t="s">
        <v>438</v>
      </c>
      <c r="L122" s="5" t="s">
        <v>452</v>
      </c>
      <c r="M122" s="6">
        <v>2206872</v>
      </c>
      <c r="N122" s="6">
        <f>+M122*10</f>
        <v>22068720</v>
      </c>
      <c r="O122" s="7">
        <v>43889</v>
      </c>
      <c r="P122" s="7">
        <v>44193</v>
      </c>
      <c r="Q122" s="17" t="s">
        <v>386</v>
      </c>
    </row>
    <row r="123" spans="1:17" ht="16.5" x14ac:dyDescent="0.3">
      <c r="A123" s="18"/>
      <c r="B123" s="1" t="s">
        <v>126</v>
      </c>
      <c r="C123" s="2">
        <v>41061518</v>
      </c>
      <c r="D123" s="18" t="s">
        <v>141</v>
      </c>
      <c r="E123" s="13" t="s">
        <v>568</v>
      </c>
      <c r="F123" s="17" t="s">
        <v>142</v>
      </c>
      <c r="G123" s="1" t="s">
        <v>150</v>
      </c>
      <c r="H123" s="1" t="s">
        <v>262</v>
      </c>
      <c r="I123" s="1" t="s">
        <v>371</v>
      </c>
      <c r="J123" s="1" t="s">
        <v>389</v>
      </c>
      <c r="K123" s="4" t="s">
        <v>438</v>
      </c>
      <c r="L123" s="5">
        <v>3134587601</v>
      </c>
      <c r="M123" s="6">
        <v>4426078</v>
      </c>
      <c r="N123" s="6">
        <f>+M123*8</f>
        <v>35408624</v>
      </c>
      <c r="O123" s="7">
        <v>43952</v>
      </c>
      <c r="P123" s="7">
        <v>44195</v>
      </c>
      <c r="Q123" s="17" t="s">
        <v>386</v>
      </c>
    </row>
    <row r="124" spans="1:17" ht="16.5" x14ac:dyDescent="0.3">
      <c r="A124" s="18"/>
      <c r="B124" s="1" t="s">
        <v>127</v>
      </c>
      <c r="C124" s="2">
        <v>1118473558</v>
      </c>
      <c r="D124" s="18" t="s">
        <v>141</v>
      </c>
      <c r="E124" s="12" t="s">
        <v>569</v>
      </c>
      <c r="F124" s="17" t="s">
        <v>142</v>
      </c>
      <c r="G124" s="1" t="s">
        <v>180</v>
      </c>
      <c r="H124" s="1" t="s">
        <v>263</v>
      </c>
      <c r="I124" s="1" t="s">
        <v>372</v>
      </c>
      <c r="J124" s="1" t="s">
        <v>388</v>
      </c>
      <c r="K124" s="4" t="s">
        <v>438</v>
      </c>
      <c r="L124" s="5">
        <v>5924872</v>
      </c>
      <c r="M124" s="6">
        <v>4426079</v>
      </c>
      <c r="N124" s="6">
        <v>43670646</v>
      </c>
      <c r="O124" s="7">
        <v>43896</v>
      </c>
      <c r="P124" s="7">
        <v>44195</v>
      </c>
      <c r="Q124" s="17" t="s">
        <v>386</v>
      </c>
    </row>
    <row r="125" spans="1:17" ht="16.5" x14ac:dyDescent="0.3">
      <c r="A125" s="18"/>
      <c r="B125" s="1" t="s">
        <v>128</v>
      </c>
      <c r="C125" s="2">
        <v>1117885278</v>
      </c>
      <c r="D125" s="18" t="s">
        <v>141</v>
      </c>
      <c r="E125" s="12" t="s">
        <v>570</v>
      </c>
      <c r="F125" s="17" t="s">
        <v>142</v>
      </c>
      <c r="G125" s="1" t="s">
        <v>144</v>
      </c>
      <c r="H125" s="1" t="s">
        <v>253</v>
      </c>
      <c r="I125" s="1" t="s">
        <v>373</v>
      </c>
      <c r="J125" s="1" t="s">
        <v>389</v>
      </c>
      <c r="K125" s="4" t="s">
        <v>438</v>
      </c>
      <c r="L125" s="5">
        <v>3134587601</v>
      </c>
      <c r="M125" s="6">
        <v>3156754</v>
      </c>
      <c r="N125" s="6">
        <v>31146639</v>
      </c>
      <c r="O125" s="7">
        <v>43896</v>
      </c>
      <c r="P125" s="7">
        <v>44195</v>
      </c>
      <c r="Q125" s="17" t="s">
        <v>386</v>
      </c>
    </row>
    <row r="126" spans="1:17" ht="16.5" x14ac:dyDescent="0.3">
      <c r="A126" s="18"/>
      <c r="B126" s="1" t="s">
        <v>129</v>
      </c>
      <c r="C126" s="2">
        <v>17684227</v>
      </c>
      <c r="D126" s="18" t="s">
        <v>141</v>
      </c>
      <c r="E126" s="12" t="s">
        <v>571</v>
      </c>
      <c r="F126" s="17" t="s">
        <v>142</v>
      </c>
      <c r="G126" s="1" t="s">
        <v>144</v>
      </c>
      <c r="H126" s="1" t="s">
        <v>264</v>
      </c>
      <c r="I126" s="1" t="s">
        <v>374</v>
      </c>
      <c r="J126" s="1" t="s">
        <v>389</v>
      </c>
      <c r="K126" s="4" t="s">
        <v>438</v>
      </c>
      <c r="L126" s="5">
        <v>3134587601</v>
      </c>
      <c r="M126" s="6">
        <v>3852123</v>
      </c>
      <c r="N126" s="6">
        <v>34669107</v>
      </c>
      <c r="O126" s="7">
        <v>43896</v>
      </c>
      <c r="P126" s="7">
        <v>44170</v>
      </c>
      <c r="Q126" s="17" t="s">
        <v>386</v>
      </c>
    </row>
    <row r="127" spans="1:17" ht="16.5" x14ac:dyDescent="0.3">
      <c r="A127" s="18"/>
      <c r="B127" s="1" t="s">
        <v>130</v>
      </c>
      <c r="C127" s="2">
        <v>7718833</v>
      </c>
      <c r="D127" s="18" t="s">
        <v>141</v>
      </c>
      <c r="E127" s="12" t="s">
        <v>572</v>
      </c>
      <c r="F127" s="17" t="s">
        <v>142</v>
      </c>
      <c r="G127" s="1" t="s">
        <v>150</v>
      </c>
      <c r="H127" s="1" t="s">
        <v>265</v>
      </c>
      <c r="I127" s="1" t="s">
        <v>375</v>
      </c>
      <c r="J127" s="1" t="s">
        <v>389</v>
      </c>
      <c r="K127" s="4" t="s">
        <v>438</v>
      </c>
      <c r="L127" s="5">
        <v>3134587601</v>
      </c>
      <c r="M127" s="6">
        <v>2206871</v>
      </c>
      <c r="N127" s="6">
        <f>+M127*8</f>
        <v>17654968</v>
      </c>
      <c r="O127" s="7">
        <v>43899</v>
      </c>
      <c r="P127" s="7">
        <v>44143</v>
      </c>
      <c r="Q127" s="17" t="s">
        <v>386</v>
      </c>
    </row>
    <row r="128" spans="1:17" ht="16.5" x14ac:dyDescent="0.3">
      <c r="A128" s="18"/>
      <c r="B128" s="1" t="s">
        <v>131</v>
      </c>
      <c r="C128" s="2">
        <v>17616334</v>
      </c>
      <c r="D128" s="18" t="s">
        <v>141</v>
      </c>
      <c r="E128" s="12" t="s">
        <v>573</v>
      </c>
      <c r="F128" s="17" t="s">
        <v>142</v>
      </c>
      <c r="G128" s="1" t="s">
        <v>150</v>
      </c>
      <c r="H128" s="1" t="s">
        <v>266</v>
      </c>
      <c r="I128" s="1" t="s">
        <v>376</v>
      </c>
      <c r="J128" s="1" t="s">
        <v>389</v>
      </c>
      <c r="K128" s="4" t="s">
        <v>438</v>
      </c>
      <c r="L128" s="5">
        <v>3134587601</v>
      </c>
      <c r="M128" s="6">
        <v>2206871</v>
      </c>
      <c r="N128" s="6">
        <v>19861839</v>
      </c>
      <c r="O128" s="7">
        <v>43899</v>
      </c>
      <c r="P128" s="7">
        <v>44173</v>
      </c>
      <c r="Q128" s="17" t="s">
        <v>386</v>
      </c>
    </row>
    <row r="129" spans="1:17" ht="16.5" x14ac:dyDescent="0.3">
      <c r="A129" s="18"/>
      <c r="B129" s="1" t="s">
        <v>132</v>
      </c>
      <c r="C129" s="2">
        <v>17616334</v>
      </c>
      <c r="D129" s="18" t="s">
        <v>141</v>
      </c>
      <c r="E129" s="12" t="s">
        <v>574</v>
      </c>
      <c r="F129" s="17" t="s">
        <v>142</v>
      </c>
      <c r="G129" s="1" t="s">
        <v>150</v>
      </c>
      <c r="H129" s="1" t="s">
        <v>267</v>
      </c>
      <c r="I129" s="1" t="s">
        <v>377</v>
      </c>
      <c r="J129" s="1" t="s">
        <v>389</v>
      </c>
      <c r="K129" s="4" t="s">
        <v>438</v>
      </c>
      <c r="L129" s="5">
        <v>3134587601</v>
      </c>
      <c r="M129" s="6">
        <v>2206871</v>
      </c>
      <c r="N129" s="6">
        <f>+M129*8</f>
        <v>17654968</v>
      </c>
      <c r="O129" s="7">
        <v>43899</v>
      </c>
      <c r="P129" s="7">
        <v>44173</v>
      </c>
      <c r="Q129" s="17" t="s">
        <v>386</v>
      </c>
    </row>
    <row r="130" spans="1:17" ht="16.5" x14ac:dyDescent="0.3">
      <c r="A130" s="18"/>
      <c r="B130" s="1" t="s">
        <v>133</v>
      </c>
      <c r="C130" s="2">
        <v>1121203798</v>
      </c>
      <c r="D130" s="18" t="s">
        <v>141</v>
      </c>
      <c r="E130" s="12" t="s">
        <v>575</v>
      </c>
      <c r="F130" s="17" t="s">
        <v>142</v>
      </c>
      <c r="G130" s="1" t="s">
        <v>174</v>
      </c>
      <c r="H130" s="1" t="s">
        <v>268</v>
      </c>
      <c r="I130" s="1" t="s">
        <v>378</v>
      </c>
      <c r="J130" s="1" t="s">
        <v>388</v>
      </c>
      <c r="K130" s="4" t="s">
        <v>438</v>
      </c>
      <c r="L130" s="5">
        <v>5924872</v>
      </c>
      <c r="M130" s="6">
        <v>1855778</v>
      </c>
      <c r="N130" s="6">
        <v>18062905</v>
      </c>
      <c r="O130" s="7">
        <v>43907</v>
      </c>
      <c r="P130" s="7">
        <v>44195</v>
      </c>
      <c r="Q130" s="17" t="s">
        <v>386</v>
      </c>
    </row>
    <row r="131" spans="1:17" ht="16.5" x14ac:dyDescent="0.3">
      <c r="A131" s="18"/>
      <c r="B131" s="1" t="s">
        <v>134</v>
      </c>
      <c r="C131" s="2">
        <v>1121206426</v>
      </c>
      <c r="D131" s="18" t="s">
        <v>141</v>
      </c>
      <c r="E131" s="12" t="s">
        <v>576</v>
      </c>
      <c r="F131" s="17" t="s">
        <v>142</v>
      </c>
      <c r="G131" s="1" t="s">
        <v>174</v>
      </c>
      <c r="H131" s="1" t="s">
        <v>269</v>
      </c>
      <c r="I131" s="1" t="s">
        <v>379</v>
      </c>
      <c r="J131" s="1" t="s">
        <v>388</v>
      </c>
      <c r="K131" s="4" t="s">
        <v>438</v>
      </c>
      <c r="L131" s="5">
        <v>5924872</v>
      </c>
      <c r="M131" s="6">
        <v>1855778</v>
      </c>
      <c r="N131" s="6">
        <v>17877328</v>
      </c>
      <c r="O131" s="7">
        <v>43907</v>
      </c>
      <c r="P131" s="7">
        <v>44195</v>
      </c>
      <c r="Q131" s="17" t="s">
        <v>386</v>
      </c>
    </row>
    <row r="132" spans="1:17" ht="16.5" x14ac:dyDescent="0.3">
      <c r="A132" s="18"/>
      <c r="B132" s="1" t="s">
        <v>135</v>
      </c>
      <c r="C132" s="2">
        <v>80814463</v>
      </c>
      <c r="D132" s="18" t="s">
        <v>141</v>
      </c>
      <c r="E132" s="12" t="s">
        <v>577</v>
      </c>
      <c r="F132" s="17" t="s">
        <v>142</v>
      </c>
      <c r="G132" s="1" t="s">
        <v>144</v>
      </c>
      <c r="H132" s="1" t="s">
        <v>270</v>
      </c>
      <c r="I132" s="1" t="s">
        <v>380</v>
      </c>
      <c r="J132" s="1" t="s">
        <v>392</v>
      </c>
      <c r="K132" s="4" t="s">
        <v>438</v>
      </c>
      <c r="L132" s="5">
        <v>4291391</v>
      </c>
      <c r="M132" s="6">
        <v>2206871</v>
      </c>
      <c r="N132" s="6">
        <f>+M132*8</f>
        <v>17654968</v>
      </c>
      <c r="O132" s="7">
        <v>43907</v>
      </c>
      <c r="P132" s="7">
        <v>44151</v>
      </c>
      <c r="Q132" s="17" t="s">
        <v>386</v>
      </c>
    </row>
    <row r="133" spans="1:17" ht="16.5" x14ac:dyDescent="0.3">
      <c r="A133" s="18"/>
      <c r="B133" s="1" t="s">
        <v>136</v>
      </c>
      <c r="C133" s="2">
        <v>1121205728</v>
      </c>
      <c r="D133" s="18" t="s">
        <v>141</v>
      </c>
      <c r="E133" s="12" t="s">
        <v>578</v>
      </c>
      <c r="F133" s="17" t="s">
        <v>142</v>
      </c>
      <c r="G133" s="1" t="s">
        <v>144</v>
      </c>
      <c r="H133" s="1" t="s">
        <v>271</v>
      </c>
      <c r="I133" s="1" t="s">
        <v>381</v>
      </c>
      <c r="J133" s="1" t="s">
        <v>394</v>
      </c>
      <c r="K133" s="4" t="s">
        <v>438</v>
      </c>
      <c r="L133" s="5">
        <v>5924872</v>
      </c>
      <c r="M133" s="6">
        <v>3156754</v>
      </c>
      <c r="N133" s="6">
        <v>30410063</v>
      </c>
      <c r="O133" s="7">
        <v>43908</v>
      </c>
      <c r="P133" s="7">
        <v>44195</v>
      </c>
      <c r="Q133" s="17" t="s">
        <v>386</v>
      </c>
    </row>
    <row r="134" spans="1:17" ht="16.5" x14ac:dyDescent="0.3">
      <c r="A134" s="18"/>
      <c r="B134" s="1" t="s">
        <v>137</v>
      </c>
      <c r="C134" s="2">
        <v>52543940</v>
      </c>
      <c r="D134" s="18" t="s">
        <v>141</v>
      </c>
      <c r="E134" s="12" t="s">
        <v>579</v>
      </c>
      <c r="F134" s="17" t="s">
        <v>142</v>
      </c>
      <c r="G134" s="1" t="s">
        <v>144</v>
      </c>
      <c r="H134" s="1" t="s">
        <v>272</v>
      </c>
      <c r="I134" s="1" t="s">
        <v>382</v>
      </c>
      <c r="J134" s="1" t="s">
        <v>386</v>
      </c>
      <c r="K134" s="3" t="s">
        <v>587</v>
      </c>
      <c r="L134" s="5">
        <v>6530260</v>
      </c>
      <c r="M134" s="6">
        <v>4823432</v>
      </c>
      <c r="N134" s="6">
        <f>4823432*4.5</f>
        <v>21705444</v>
      </c>
      <c r="O134" s="7">
        <v>43907</v>
      </c>
      <c r="P134" s="7">
        <v>44067</v>
      </c>
      <c r="Q134" s="17" t="s">
        <v>386</v>
      </c>
    </row>
    <row r="135" spans="1:17" ht="16.5" x14ac:dyDescent="0.3">
      <c r="A135" s="18"/>
      <c r="B135" s="1" t="s">
        <v>138</v>
      </c>
      <c r="C135" s="2">
        <v>52952838</v>
      </c>
      <c r="D135" s="18" t="s">
        <v>141</v>
      </c>
      <c r="E135" s="12" t="s">
        <v>580</v>
      </c>
      <c r="F135" s="17" t="s">
        <v>142</v>
      </c>
      <c r="G135" s="1" t="s">
        <v>173</v>
      </c>
      <c r="H135" s="1" t="s">
        <v>273</v>
      </c>
      <c r="I135" s="1" t="s">
        <v>383</v>
      </c>
      <c r="J135" s="1" t="s">
        <v>386</v>
      </c>
      <c r="K135" s="3" t="s">
        <v>435</v>
      </c>
      <c r="L135" s="5">
        <v>6530260</v>
      </c>
      <c r="M135" s="6">
        <v>2663850</v>
      </c>
      <c r="N135" s="6">
        <f>+M135*3.5</f>
        <v>9323475</v>
      </c>
      <c r="O135" s="7">
        <v>43922</v>
      </c>
      <c r="P135" s="7">
        <v>44052</v>
      </c>
      <c r="Q135" s="17" t="s">
        <v>386</v>
      </c>
    </row>
    <row r="136" spans="1:17" ht="16.5" x14ac:dyDescent="0.3">
      <c r="A136" s="18"/>
      <c r="B136" s="1" t="s">
        <v>139</v>
      </c>
      <c r="C136" s="2">
        <v>80183344</v>
      </c>
      <c r="D136" s="18" t="s">
        <v>141</v>
      </c>
      <c r="E136" s="12" t="s">
        <v>581</v>
      </c>
      <c r="F136" s="17" t="s">
        <v>142</v>
      </c>
      <c r="G136" s="1" t="s">
        <v>144</v>
      </c>
      <c r="H136" s="1" t="s">
        <v>274</v>
      </c>
      <c r="I136" s="1" t="s">
        <v>384</v>
      </c>
      <c r="J136" s="1" t="s">
        <v>386</v>
      </c>
      <c r="K136" s="3" t="s">
        <v>436</v>
      </c>
      <c r="L136" s="5">
        <v>6530260</v>
      </c>
      <c r="M136" s="6">
        <v>4426079</v>
      </c>
      <c r="N136" s="6">
        <f>+M136*3.5</f>
        <v>15491276.5</v>
      </c>
      <c r="O136" s="7">
        <v>43922</v>
      </c>
      <c r="P136" s="7">
        <v>44052</v>
      </c>
      <c r="Q136" s="17" t="s">
        <v>386</v>
      </c>
    </row>
    <row r="137" spans="1:17" ht="16.5" x14ac:dyDescent="0.3">
      <c r="A137" s="18"/>
      <c r="B137" s="1" t="s">
        <v>140</v>
      </c>
      <c r="C137" s="2">
        <v>1016008774</v>
      </c>
      <c r="D137" s="18" t="s">
        <v>141</v>
      </c>
      <c r="E137" s="9" t="s">
        <v>582</v>
      </c>
      <c r="F137" s="17" t="s">
        <v>142</v>
      </c>
      <c r="G137" s="1" t="s">
        <v>181</v>
      </c>
      <c r="H137" s="1" t="s">
        <v>275</v>
      </c>
      <c r="I137" s="1" t="s">
        <v>385</v>
      </c>
      <c r="J137" s="1" t="s">
        <v>386</v>
      </c>
      <c r="K137" s="3" t="s">
        <v>437</v>
      </c>
      <c r="L137" s="5">
        <v>6530260</v>
      </c>
      <c r="M137" s="6">
        <v>5397388</v>
      </c>
      <c r="N137" s="6">
        <f>+M137*3.5</f>
        <v>18890858</v>
      </c>
      <c r="O137" s="7">
        <v>43922</v>
      </c>
      <c r="P137" s="7">
        <v>44052</v>
      </c>
      <c r="Q137" s="17" t="s">
        <v>386</v>
      </c>
    </row>
    <row r="138" spans="1:17" ht="16.5" x14ac:dyDescent="0.3">
      <c r="A138" s="18"/>
      <c r="B138" s="1" t="s">
        <v>583</v>
      </c>
      <c r="C138" s="2">
        <v>1121714474</v>
      </c>
      <c r="D138" s="20" t="s">
        <v>584</v>
      </c>
      <c r="E138" s="1" t="s">
        <v>588</v>
      </c>
      <c r="F138" s="21" t="s">
        <v>142</v>
      </c>
      <c r="G138" s="1" t="s">
        <v>146</v>
      </c>
      <c r="H138" s="1" t="s">
        <v>585</v>
      </c>
      <c r="I138" s="1" t="s">
        <v>586</v>
      </c>
      <c r="J138" s="1" t="s">
        <v>398</v>
      </c>
      <c r="K138" s="4" t="s">
        <v>438</v>
      </c>
      <c r="L138" s="46" t="s">
        <v>438</v>
      </c>
      <c r="M138" s="6">
        <v>2663850</v>
      </c>
      <c r="N138" s="6">
        <v>26638500</v>
      </c>
      <c r="O138" s="8">
        <v>43896</v>
      </c>
      <c r="P138" s="8">
        <v>44195</v>
      </c>
      <c r="Q138" s="17" t="s">
        <v>386</v>
      </c>
    </row>
    <row r="139" spans="1:17" ht="16.5" x14ac:dyDescent="0.3">
      <c r="A139" s="18"/>
      <c r="B139" s="1" t="s">
        <v>590</v>
      </c>
      <c r="C139" s="22">
        <v>1019061161</v>
      </c>
      <c r="D139" s="20" t="s">
        <v>584</v>
      </c>
      <c r="E139" s="23" t="s">
        <v>589</v>
      </c>
      <c r="F139" s="21" t="s">
        <v>142</v>
      </c>
      <c r="G139" s="1" t="s">
        <v>144</v>
      </c>
      <c r="H139" s="1" t="s">
        <v>247</v>
      </c>
      <c r="I139" s="23" t="s">
        <v>591</v>
      </c>
      <c r="J139" s="1" t="s">
        <v>395</v>
      </c>
      <c r="K139" s="4" t="s">
        <v>438</v>
      </c>
      <c r="L139" s="5">
        <v>5924872</v>
      </c>
      <c r="M139" s="6">
        <v>3852124</v>
      </c>
      <c r="N139" s="6">
        <v>25038806</v>
      </c>
      <c r="O139" s="24">
        <v>44006</v>
      </c>
      <c r="P139" s="24">
        <v>44195</v>
      </c>
      <c r="Q139" s="17" t="s">
        <v>386</v>
      </c>
    </row>
    <row r="140" spans="1:17" ht="16.5" x14ac:dyDescent="0.3">
      <c r="A140" s="18"/>
      <c r="B140" s="20"/>
      <c r="C140" s="20"/>
      <c r="D140" s="20"/>
      <c r="E140" s="20"/>
      <c r="F140" s="21"/>
      <c r="G140" s="25"/>
      <c r="H140" s="25"/>
      <c r="I140" s="18"/>
      <c r="J140" s="18"/>
      <c r="K140" s="20"/>
      <c r="L140" s="20"/>
      <c r="M140" s="26"/>
      <c r="N140" s="26"/>
      <c r="O140" s="18"/>
      <c r="P140" s="18"/>
      <c r="Q140" s="17" t="s">
        <v>386</v>
      </c>
    </row>
    <row r="141" spans="1:17" ht="16.5" x14ac:dyDescent="0.3">
      <c r="A141" s="18"/>
      <c r="B141" s="20"/>
      <c r="C141" s="20"/>
      <c r="D141" s="20"/>
      <c r="E141" s="20"/>
      <c r="F141" s="21"/>
      <c r="G141" s="25"/>
      <c r="H141" s="25"/>
      <c r="I141" s="18"/>
      <c r="J141" s="18"/>
      <c r="K141" s="20"/>
      <c r="L141" s="20"/>
      <c r="M141" s="26"/>
      <c r="N141" s="26"/>
      <c r="O141" s="18"/>
      <c r="P141" s="18"/>
      <c r="Q141" s="17" t="s">
        <v>386</v>
      </c>
    </row>
    <row r="142" spans="1:17" ht="16.5" x14ac:dyDescent="0.3">
      <c r="A142" s="18"/>
      <c r="B142" s="20"/>
      <c r="C142" s="20"/>
      <c r="D142" s="20"/>
      <c r="E142" s="20"/>
      <c r="F142" s="21"/>
      <c r="G142" s="25"/>
      <c r="H142" s="25"/>
      <c r="I142" s="18"/>
      <c r="J142" s="18"/>
      <c r="K142" s="20"/>
      <c r="L142" s="20"/>
      <c r="M142" s="26"/>
      <c r="N142" s="26"/>
      <c r="O142" s="18"/>
      <c r="P142" s="18"/>
      <c r="Q142" s="17" t="s">
        <v>386</v>
      </c>
    </row>
    <row r="143" spans="1:17" ht="16.5" x14ac:dyDescent="0.3">
      <c r="A143" s="18"/>
      <c r="B143" s="20"/>
      <c r="C143" s="20"/>
      <c r="D143" s="20"/>
      <c r="E143" s="20"/>
      <c r="F143" s="21"/>
      <c r="G143" s="25"/>
      <c r="H143" s="25"/>
      <c r="I143" s="18"/>
      <c r="J143" s="18"/>
      <c r="K143" s="20"/>
      <c r="L143" s="20"/>
      <c r="M143" s="26"/>
      <c r="N143" s="26"/>
      <c r="O143" s="18"/>
      <c r="P143" s="18"/>
      <c r="Q143" s="17" t="s">
        <v>386</v>
      </c>
    </row>
    <row r="144" spans="1:17" ht="16.5" x14ac:dyDescent="0.3">
      <c r="A144" s="18"/>
      <c r="B144" s="20"/>
      <c r="C144" s="20"/>
      <c r="D144" s="20"/>
      <c r="E144" s="20"/>
      <c r="F144" s="21"/>
      <c r="G144" s="25"/>
      <c r="H144" s="25"/>
      <c r="I144" s="18"/>
      <c r="J144" s="18"/>
      <c r="K144" s="20"/>
      <c r="L144" s="20"/>
      <c r="M144" s="26"/>
      <c r="N144" s="6"/>
      <c r="O144" s="18"/>
      <c r="P144" s="18"/>
      <c r="Q144" s="17" t="s">
        <v>386</v>
      </c>
    </row>
    <row r="145" spans="1:17" ht="16.5" x14ac:dyDescent="0.3">
      <c r="A145" s="18"/>
      <c r="B145" s="20"/>
      <c r="C145" s="20"/>
      <c r="D145" s="20"/>
      <c r="E145" s="20"/>
      <c r="F145" s="21"/>
      <c r="G145" s="25"/>
      <c r="H145" s="25"/>
      <c r="I145" s="18"/>
      <c r="J145" s="18"/>
      <c r="K145" s="20"/>
      <c r="L145" s="20"/>
      <c r="M145" s="26"/>
      <c r="N145" s="26"/>
      <c r="O145" s="18"/>
      <c r="P145" s="18"/>
      <c r="Q145" s="17" t="s">
        <v>386</v>
      </c>
    </row>
    <row r="146" spans="1:17" ht="16.5" x14ac:dyDescent="0.3">
      <c r="A146" s="18"/>
      <c r="B146" s="20"/>
      <c r="C146" s="20"/>
      <c r="D146" s="20"/>
      <c r="E146" s="20"/>
      <c r="F146" s="21"/>
      <c r="G146" s="25"/>
      <c r="H146" s="25"/>
      <c r="I146" s="18"/>
      <c r="J146" s="18"/>
      <c r="K146" s="20"/>
      <c r="L146" s="20"/>
      <c r="M146" s="26"/>
      <c r="N146" s="26"/>
      <c r="O146" s="18"/>
      <c r="P146" s="18"/>
      <c r="Q146" s="17" t="s">
        <v>386</v>
      </c>
    </row>
    <row r="147" spans="1:17" ht="16.5" x14ac:dyDescent="0.3">
      <c r="A147" s="18"/>
      <c r="B147" s="20"/>
      <c r="C147" s="20"/>
      <c r="D147" s="20"/>
      <c r="E147" s="20"/>
      <c r="F147" s="21"/>
      <c r="G147" s="25"/>
      <c r="H147" s="25"/>
      <c r="I147" s="20"/>
      <c r="J147" s="20"/>
      <c r="K147" s="20"/>
      <c r="L147" s="20"/>
      <c r="M147" s="26"/>
      <c r="N147" s="26"/>
      <c r="O147" s="18"/>
      <c r="P147" s="18"/>
      <c r="Q147" s="17" t="s">
        <v>386</v>
      </c>
    </row>
    <row r="148" spans="1:17" ht="16.5" x14ac:dyDescent="0.3">
      <c r="A148" s="18"/>
      <c r="B148" s="20"/>
      <c r="C148" s="20"/>
      <c r="D148" s="20"/>
      <c r="E148" s="20"/>
      <c r="F148" s="21"/>
      <c r="G148" s="25"/>
      <c r="H148" s="25"/>
      <c r="I148" s="18"/>
      <c r="J148" s="18"/>
      <c r="K148" s="20"/>
      <c r="L148" s="20"/>
      <c r="M148" s="26"/>
      <c r="N148" s="26"/>
      <c r="O148" s="18"/>
      <c r="P148" s="18"/>
      <c r="Q148" s="17" t="s">
        <v>386</v>
      </c>
    </row>
    <row r="149" spans="1:17" ht="16.5" x14ac:dyDescent="0.3">
      <c r="A149" s="18"/>
      <c r="B149" s="20"/>
      <c r="C149" s="20"/>
      <c r="D149" s="20"/>
      <c r="E149" s="20"/>
      <c r="F149" s="21"/>
      <c r="G149" s="25"/>
      <c r="H149" s="25"/>
      <c r="I149" s="18"/>
      <c r="J149" s="18"/>
      <c r="K149" s="20"/>
      <c r="L149" s="20"/>
      <c r="M149" s="26"/>
      <c r="N149" s="26"/>
      <c r="O149" s="18"/>
      <c r="P149" s="18"/>
      <c r="Q149" s="17" t="s">
        <v>386</v>
      </c>
    </row>
    <row r="150" spans="1:17" ht="16.5" x14ac:dyDescent="0.3">
      <c r="A150" s="18"/>
      <c r="B150" s="20"/>
      <c r="C150" s="20"/>
      <c r="D150" s="20"/>
      <c r="E150" s="20"/>
      <c r="F150" s="21"/>
      <c r="G150" s="25"/>
      <c r="H150" s="25"/>
      <c r="I150" s="18"/>
      <c r="J150" s="18"/>
      <c r="K150" s="20"/>
      <c r="L150" s="20"/>
      <c r="M150" s="26"/>
      <c r="N150" s="26"/>
      <c r="O150" s="18"/>
      <c r="P150" s="18"/>
      <c r="Q150" s="17" t="s">
        <v>386</v>
      </c>
    </row>
    <row r="151" spans="1:17" ht="16.5" x14ac:dyDescent="0.3">
      <c r="A151" s="18"/>
      <c r="B151" s="20"/>
      <c r="C151" s="20"/>
      <c r="D151" s="20"/>
      <c r="E151" s="20"/>
      <c r="F151" s="21"/>
      <c r="G151" s="25"/>
      <c r="H151" s="25"/>
      <c r="I151" s="18"/>
      <c r="J151" s="18"/>
      <c r="K151" s="20"/>
      <c r="L151" s="20"/>
      <c r="M151" s="26"/>
      <c r="N151" s="26"/>
      <c r="O151" s="18"/>
      <c r="P151" s="18"/>
      <c r="Q151" s="17" t="s">
        <v>386</v>
      </c>
    </row>
    <row r="152" spans="1:17" ht="16.5" x14ac:dyDescent="0.3">
      <c r="A152" s="18"/>
      <c r="B152" s="20"/>
      <c r="C152" s="20"/>
      <c r="D152" s="20"/>
      <c r="E152" s="20"/>
      <c r="F152" s="21"/>
      <c r="G152" s="25"/>
      <c r="H152" s="25"/>
      <c r="I152" s="18"/>
      <c r="J152" s="18"/>
      <c r="K152" s="20"/>
      <c r="L152" s="20"/>
      <c r="M152" s="26"/>
      <c r="N152" s="26"/>
      <c r="O152" s="18"/>
      <c r="P152" s="18"/>
      <c r="Q152" s="17" t="s">
        <v>386</v>
      </c>
    </row>
    <row r="153" spans="1:17" ht="16.5" x14ac:dyDescent="0.3">
      <c r="A153" s="18"/>
      <c r="B153" s="20"/>
      <c r="C153" s="20"/>
      <c r="D153" s="20"/>
      <c r="E153" s="20"/>
      <c r="F153" s="21"/>
      <c r="G153" s="25"/>
      <c r="H153" s="25"/>
      <c r="I153" s="18"/>
      <c r="J153" s="18"/>
      <c r="K153" s="20"/>
      <c r="L153" s="20"/>
      <c r="M153" s="26"/>
      <c r="N153" s="26"/>
      <c r="O153" s="18"/>
      <c r="P153" s="18"/>
      <c r="Q153" s="17" t="s">
        <v>386</v>
      </c>
    </row>
    <row r="154" spans="1:17" ht="16.5" x14ac:dyDescent="0.3">
      <c r="A154" s="18"/>
      <c r="B154" s="20"/>
      <c r="C154" s="20"/>
      <c r="D154" s="20"/>
      <c r="E154" s="20"/>
      <c r="F154" s="21"/>
      <c r="G154" s="25"/>
      <c r="H154" s="25"/>
      <c r="I154" s="18"/>
      <c r="J154" s="18"/>
      <c r="K154" s="20"/>
      <c r="L154" s="20"/>
      <c r="M154" s="26"/>
      <c r="N154" s="26"/>
      <c r="O154" s="18"/>
      <c r="P154" s="18"/>
      <c r="Q154" s="17" t="s">
        <v>386</v>
      </c>
    </row>
    <row r="155" spans="1:17" ht="16.5" x14ac:dyDescent="0.3">
      <c r="A155" s="18"/>
      <c r="B155" s="20"/>
      <c r="C155" s="20"/>
      <c r="D155" s="20"/>
      <c r="E155" s="20"/>
      <c r="F155" s="21"/>
      <c r="G155" s="25"/>
      <c r="H155" s="25"/>
      <c r="I155" s="18"/>
      <c r="J155" s="18"/>
      <c r="K155" s="20"/>
      <c r="L155" s="20"/>
      <c r="M155" s="26"/>
      <c r="N155" s="26"/>
      <c r="O155" s="18"/>
      <c r="P155" s="18"/>
      <c r="Q155" s="17" t="s">
        <v>386</v>
      </c>
    </row>
    <row r="156" spans="1:17" ht="16.5" x14ac:dyDescent="0.3">
      <c r="A156" s="18"/>
      <c r="B156" s="20"/>
      <c r="C156" s="20"/>
      <c r="D156" s="20"/>
      <c r="E156" s="20"/>
      <c r="F156" s="21"/>
      <c r="G156" s="25"/>
      <c r="H156" s="25"/>
      <c r="I156" s="18"/>
      <c r="J156" s="18"/>
      <c r="K156" s="20"/>
      <c r="L156" s="20"/>
      <c r="M156" s="26"/>
      <c r="N156" s="26"/>
      <c r="O156" s="18"/>
      <c r="P156" s="18"/>
      <c r="Q156" s="17" t="s">
        <v>386</v>
      </c>
    </row>
    <row r="157" spans="1:17" ht="16.5" x14ac:dyDescent="0.3">
      <c r="A157" s="18"/>
      <c r="B157" s="20"/>
      <c r="C157" s="20"/>
      <c r="D157" s="20"/>
      <c r="E157" s="20"/>
      <c r="F157" s="27"/>
      <c r="G157" s="28"/>
      <c r="H157" s="25"/>
      <c r="I157" s="18"/>
      <c r="J157" s="18"/>
      <c r="K157" s="27"/>
      <c r="L157" s="29"/>
      <c r="M157" s="26"/>
      <c r="N157" s="26"/>
      <c r="O157" s="18"/>
      <c r="P157" s="18"/>
      <c r="Q157" s="17" t="s">
        <v>386</v>
      </c>
    </row>
    <row r="158" spans="1:17" ht="16.5" x14ac:dyDescent="0.3">
      <c r="A158" s="18"/>
      <c r="B158" s="20"/>
      <c r="C158" s="20"/>
      <c r="D158" s="20"/>
      <c r="E158" s="20"/>
      <c r="F158" s="20"/>
      <c r="G158" s="25"/>
      <c r="H158" s="25"/>
      <c r="I158" s="18"/>
      <c r="J158" s="18"/>
      <c r="K158" s="20"/>
      <c r="L158" s="30"/>
      <c r="M158" s="26"/>
      <c r="N158" s="26"/>
      <c r="O158" s="18"/>
      <c r="P158" s="18"/>
      <c r="Q158" s="17" t="s">
        <v>386</v>
      </c>
    </row>
    <row r="159" spans="1:17" ht="16.5" x14ac:dyDescent="0.3">
      <c r="A159" s="18"/>
      <c r="B159" s="20"/>
      <c r="C159" s="20"/>
      <c r="D159" s="20"/>
      <c r="E159" s="20"/>
      <c r="F159" s="21"/>
      <c r="G159" s="25"/>
      <c r="H159" s="25"/>
      <c r="I159" s="18"/>
      <c r="J159" s="18"/>
      <c r="K159" s="20"/>
      <c r="L159" s="20"/>
      <c r="M159" s="26"/>
      <c r="N159" s="26"/>
      <c r="O159" s="18"/>
      <c r="P159" s="18"/>
      <c r="Q159" s="17" t="s">
        <v>386</v>
      </c>
    </row>
    <row r="160" spans="1:17" ht="16.5" x14ac:dyDescent="0.3">
      <c r="A160" s="18"/>
      <c r="B160" s="20"/>
      <c r="C160" s="20"/>
      <c r="D160" s="20"/>
      <c r="E160" s="20"/>
      <c r="F160" s="21"/>
      <c r="G160" s="25"/>
      <c r="H160" s="25"/>
      <c r="I160" s="18"/>
      <c r="J160" s="18"/>
      <c r="K160" s="20"/>
      <c r="L160" s="20"/>
      <c r="M160" s="26"/>
      <c r="N160" s="26"/>
      <c r="O160" s="18"/>
      <c r="P160" s="18"/>
      <c r="Q160" s="17" t="s">
        <v>386</v>
      </c>
    </row>
    <row r="161" spans="1:17" ht="16.5" x14ac:dyDescent="0.3">
      <c r="A161" s="18"/>
      <c r="B161" s="20"/>
      <c r="C161" s="20"/>
      <c r="D161" s="20"/>
      <c r="E161" s="20"/>
      <c r="F161" s="27"/>
      <c r="G161" s="28"/>
      <c r="H161" s="25"/>
      <c r="I161" s="18"/>
      <c r="J161" s="18"/>
      <c r="L161" s="29"/>
      <c r="M161" s="26"/>
      <c r="N161" s="26"/>
      <c r="O161" s="18"/>
      <c r="P161" s="18"/>
      <c r="Q161" s="17" t="s">
        <v>386</v>
      </c>
    </row>
    <row r="162" spans="1:17" ht="16.5" x14ac:dyDescent="0.3">
      <c r="A162" s="18"/>
      <c r="B162" s="20"/>
      <c r="C162" s="20"/>
      <c r="D162" s="20"/>
      <c r="E162" s="20"/>
      <c r="F162" s="21"/>
      <c r="G162" s="25"/>
      <c r="H162" s="25"/>
      <c r="I162" s="18"/>
      <c r="J162" s="18"/>
      <c r="L162" s="20"/>
      <c r="M162" s="26"/>
      <c r="N162" s="26"/>
      <c r="O162" s="18"/>
      <c r="P162" s="18"/>
      <c r="Q162" s="17" t="s">
        <v>386</v>
      </c>
    </row>
    <row r="163" spans="1:17" ht="16.5" x14ac:dyDescent="0.3">
      <c r="A163" s="18"/>
      <c r="B163" s="20"/>
      <c r="C163" s="20"/>
      <c r="D163" s="20"/>
      <c r="E163" s="20"/>
      <c r="F163" s="21"/>
      <c r="G163" s="25"/>
      <c r="H163" s="25"/>
      <c r="I163" s="18"/>
      <c r="J163" s="18"/>
      <c r="K163" s="20"/>
      <c r="L163" s="20"/>
      <c r="M163" s="26"/>
      <c r="N163" s="26"/>
      <c r="O163" s="18"/>
      <c r="P163" s="18"/>
      <c r="Q163" s="17" t="s">
        <v>386</v>
      </c>
    </row>
    <row r="164" spans="1:17" ht="16.5" x14ac:dyDescent="0.3">
      <c r="A164" s="18"/>
      <c r="B164" s="20"/>
      <c r="C164" s="20"/>
      <c r="D164" s="20"/>
      <c r="E164" s="20"/>
      <c r="F164" s="20"/>
      <c r="G164" s="28"/>
      <c r="H164" s="25"/>
      <c r="L164" s="29"/>
      <c r="M164" s="26"/>
      <c r="N164" s="26"/>
      <c r="O164" s="18"/>
      <c r="P164" s="18"/>
      <c r="Q164" s="17" t="s">
        <v>386</v>
      </c>
    </row>
    <row r="165" spans="1:17" ht="16.5" x14ac:dyDescent="0.3">
      <c r="A165" s="18"/>
      <c r="B165" s="20"/>
      <c r="C165" s="20"/>
      <c r="D165" s="20"/>
      <c r="E165" s="20"/>
      <c r="F165" s="21"/>
      <c r="G165" s="25"/>
      <c r="H165" s="25"/>
      <c r="I165" s="18"/>
      <c r="J165" s="18"/>
      <c r="K165" s="20"/>
      <c r="L165" s="20"/>
      <c r="M165" s="26"/>
      <c r="N165" s="26"/>
      <c r="O165" s="18"/>
      <c r="P165" s="18"/>
      <c r="Q165" s="17" t="s">
        <v>386</v>
      </c>
    </row>
    <row r="166" spans="1:17" ht="16.5" x14ac:dyDescent="0.3">
      <c r="A166" s="18"/>
      <c r="B166" s="20"/>
      <c r="C166" s="20"/>
      <c r="D166" s="20"/>
      <c r="E166" s="20"/>
      <c r="F166" s="21"/>
      <c r="G166" s="25"/>
      <c r="H166" s="25"/>
      <c r="I166" s="18"/>
      <c r="J166" s="18"/>
      <c r="K166" s="20"/>
      <c r="L166" s="20"/>
      <c r="M166" s="26"/>
      <c r="N166" s="26"/>
      <c r="O166" s="18"/>
      <c r="P166" s="18"/>
      <c r="Q166" s="17" t="s">
        <v>386</v>
      </c>
    </row>
    <row r="167" spans="1:17" ht="16.5" x14ac:dyDescent="0.3">
      <c r="A167" s="18"/>
      <c r="B167" s="20"/>
      <c r="C167" s="20"/>
      <c r="D167" s="20"/>
      <c r="E167" s="20"/>
      <c r="F167" s="21"/>
      <c r="G167" s="25"/>
      <c r="H167" s="25"/>
      <c r="I167" s="18"/>
      <c r="J167" s="18"/>
      <c r="K167" s="20"/>
      <c r="L167" s="20"/>
      <c r="M167" s="26"/>
      <c r="N167" s="26"/>
      <c r="O167" s="18"/>
      <c r="P167" s="18"/>
      <c r="Q167" s="17" t="s">
        <v>386</v>
      </c>
    </row>
    <row r="168" spans="1:17" ht="16.5" x14ac:dyDescent="0.3">
      <c r="A168" s="18"/>
      <c r="B168" s="20"/>
      <c r="C168" s="20"/>
      <c r="D168" s="20"/>
      <c r="E168" s="20"/>
      <c r="F168" s="21"/>
      <c r="G168" s="25"/>
      <c r="H168" s="25"/>
      <c r="I168" s="18"/>
      <c r="J168" s="18"/>
      <c r="K168" s="20"/>
      <c r="L168" s="20"/>
      <c r="M168" s="26"/>
      <c r="N168" s="26"/>
      <c r="O168" s="18"/>
      <c r="P168" s="18"/>
      <c r="Q168" s="17" t="s">
        <v>386</v>
      </c>
    </row>
    <row r="169" spans="1:17" ht="16.5" x14ac:dyDescent="0.3">
      <c r="A169" s="18"/>
      <c r="B169" s="20"/>
      <c r="C169" s="20"/>
      <c r="D169" s="20"/>
      <c r="E169" s="20"/>
      <c r="F169" s="21"/>
      <c r="G169" s="25"/>
      <c r="H169" s="25"/>
      <c r="I169" s="18"/>
      <c r="J169" s="18"/>
      <c r="K169" s="20"/>
      <c r="L169" s="20"/>
      <c r="M169" s="26"/>
      <c r="N169" s="26"/>
      <c r="O169" s="18"/>
      <c r="P169" s="18"/>
      <c r="Q169" s="17" t="s">
        <v>386</v>
      </c>
    </row>
    <row r="170" spans="1:17" ht="16.5" x14ac:dyDescent="0.3">
      <c r="A170" s="18"/>
      <c r="B170" s="20"/>
      <c r="C170" s="20"/>
      <c r="D170" s="20"/>
      <c r="E170" s="20"/>
      <c r="F170" s="20"/>
      <c r="G170" s="25"/>
      <c r="H170" s="25"/>
      <c r="I170" s="18"/>
      <c r="J170" s="18"/>
      <c r="K170" s="20"/>
      <c r="L170" s="20"/>
      <c r="M170" s="26"/>
      <c r="N170" s="26"/>
      <c r="O170" s="18"/>
      <c r="P170" s="18"/>
      <c r="Q170" s="17" t="s">
        <v>386</v>
      </c>
    </row>
    <row r="171" spans="1:17" ht="16.5" x14ac:dyDescent="0.3">
      <c r="A171" s="18"/>
      <c r="B171" s="20"/>
      <c r="C171" s="20"/>
      <c r="D171" s="20"/>
      <c r="E171" s="20"/>
      <c r="F171" s="20"/>
      <c r="G171" s="25"/>
      <c r="H171" s="25"/>
      <c r="I171" s="18"/>
      <c r="J171" s="18"/>
      <c r="K171" s="20"/>
      <c r="L171" s="20"/>
      <c r="M171" s="26"/>
      <c r="N171" s="26"/>
      <c r="O171" s="18"/>
      <c r="P171" s="18"/>
      <c r="Q171" s="17" t="s">
        <v>386</v>
      </c>
    </row>
    <row r="172" spans="1:17" ht="16.5" x14ac:dyDescent="0.3">
      <c r="A172" s="18"/>
      <c r="B172" s="20"/>
      <c r="C172" s="20"/>
      <c r="D172" s="20"/>
      <c r="E172" s="20"/>
      <c r="F172" s="20"/>
      <c r="G172" s="25"/>
      <c r="H172" s="25"/>
      <c r="I172" s="18"/>
      <c r="J172" s="18"/>
      <c r="K172" s="20"/>
      <c r="L172" s="20"/>
      <c r="M172" s="26"/>
      <c r="N172" s="26"/>
      <c r="O172" s="18"/>
      <c r="P172" s="18"/>
      <c r="Q172" s="17" t="s">
        <v>386</v>
      </c>
    </row>
    <row r="173" spans="1:17" ht="16.5" x14ac:dyDescent="0.3">
      <c r="A173" s="18"/>
      <c r="B173" s="20"/>
      <c r="C173" s="20"/>
      <c r="D173" s="20"/>
      <c r="E173" s="20"/>
      <c r="F173" s="21"/>
      <c r="G173" s="25"/>
      <c r="H173" s="25"/>
      <c r="I173" s="18"/>
      <c r="J173" s="18"/>
      <c r="K173" s="20"/>
      <c r="L173" s="20"/>
      <c r="M173" s="26"/>
      <c r="N173" s="26"/>
      <c r="O173" s="18"/>
      <c r="P173" s="18"/>
      <c r="Q173" s="17" t="s">
        <v>386</v>
      </c>
    </row>
    <row r="174" spans="1:17" ht="16.5" x14ac:dyDescent="0.3">
      <c r="A174" s="18"/>
      <c r="B174" s="20"/>
      <c r="C174" s="20"/>
      <c r="D174" s="20"/>
      <c r="E174" s="20"/>
      <c r="F174" s="20"/>
      <c r="G174" s="25"/>
      <c r="H174" s="25"/>
      <c r="I174" s="18"/>
      <c r="J174" s="18"/>
      <c r="K174" s="20"/>
      <c r="L174" s="20"/>
      <c r="M174" s="26"/>
      <c r="N174" s="26"/>
      <c r="O174" s="18"/>
      <c r="P174" s="18"/>
      <c r="Q174" s="17" t="s">
        <v>386</v>
      </c>
    </row>
    <row r="175" spans="1:17" ht="16.5" x14ac:dyDescent="0.3">
      <c r="A175" s="18"/>
      <c r="B175" s="20"/>
      <c r="C175" s="20"/>
      <c r="D175" s="20"/>
      <c r="E175" s="20"/>
      <c r="F175" s="20"/>
      <c r="G175" s="25"/>
      <c r="H175" s="25"/>
      <c r="I175" s="18"/>
      <c r="J175" s="18"/>
      <c r="K175" s="20"/>
      <c r="L175" s="20"/>
      <c r="M175" s="26"/>
      <c r="N175" s="26"/>
      <c r="O175" s="18"/>
      <c r="P175" s="18"/>
      <c r="Q175" s="17" t="s">
        <v>386</v>
      </c>
    </row>
    <row r="176" spans="1:17" ht="16.5" x14ac:dyDescent="0.3">
      <c r="A176" s="18"/>
      <c r="B176" s="20"/>
      <c r="C176" s="20"/>
      <c r="D176" s="20"/>
      <c r="E176" s="20"/>
      <c r="F176" s="21"/>
      <c r="G176" s="25"/>
      <c r="H176" s="25"/>
      <c r="I176" s="18"/>
      <c r="J176" s="18"/>
      <c r="K176" s="20"/>
      <c r="L176" s="20"/>
      <c r="M176" s="26"/>
      <c r="N176" s="26"/>
      <c r="O176" s="18"/>
      <c r="P176" s="18"/>
      <c r="Q176" s="17" t="s">
        <v>386</v>
      </c>
    </row>
    <row r="177" spans="1:17" ht="16.5" x14ac:dyDescent="0.3">
      <c r="A177" s="18"/>
      <c r="B177" s="20"/>
      <c r="C177" s="20"/>
      <c r="D177" s="20"/>
      <c r="E177" s="20"/>
      <c r="F177" s="21"/>
      <c r="G177" s="25"/>
      <c r="H177" s="25"/>
      <c r="I177" s="18"/>
      <c r="J177" s="18"/>
      <c r="K177" s="20"/>
      <c r="L177" s="20"/>
      <c r="M177" s="26"/>
      <c r="N177" s="26"/>
      <c r="O177" s="18"/>
      <c r="P177" s="18"/>
      <c r="Q177" s="17" t="s">
        <v>386</v>
      </c>
    </row>
    <row r="178" spans="1:17" ht="16.5" x14ac:dyDescent="0.3">
      <c r="A178" s="18"/>
      <c r="B178" s="20"/>
      <c r="C178" s="20"/>
      <c r="D178" s="20"/>
      <c r="E178" s="20"/>
      <c r="F178" s="21"/>
      <c r="G178" s="25"/>
      <c r="H178" s="25"/>
      <c r="I178" s="18"/>
      <c r="J178" s="18"/>
      <c r="K178" s="20"/>
      <c r="L178" s="20"/>
      <c r="M178" s="26"/>
      <c r="N178" s="26"/>
      <c r="O178" s="18"/>
      <c r="P178" s="18"/>
      <c r="Q178" s="17" t="s">
        <v>386</v>
      </c>
    </row>
    <row r="179" spans="1:17" ht="16.5" x14ac:dyDescent="0.3">
      <c r="A179" s="18"/>
      <c r="B179" s="20"/>
      <c r="C179" s="20"/>
      <c r="D179" s="20"/>
      <c r="E179" s="20"/>
      <c r="F179" s="21"/>
      <c r="G179" s="25"/>
      <c r="H179" s="25"/>
      <c r="I179" s="18"/>
      <c r="J179" s="18"/>
      <c r="K179" s="20"/>
      <c r="L179" s="20"/>
      <c r="M179" s="26"/>
      <c r="N179" s="26"/>
      <c r="O179" s="18"/>
      <c r="P179" s="18"/>
      <c r="Q179" s="17" t="s">
        <v>386</v>
      </c>
    </row>
    <row r="180" spans="1:17" ht="16.5" x14ac:dyDescent="0.3">
      <c r="A180" s="18"/>
      <c r="B180" s="20"/>
      <c r="C180" s="20"/>
      <c r="D180" s="20"/>
      <c r="E180" s="20"/>
      <c r="F180" s="21"/>
      <c r="G180" s="25"/>
      <c r="H180" s="25"/>
      <c r="I180" s="18"/>
      <c r="J180" s="18"/>
      <c r="K180" s="20"/>
      <c r="L180" s="20"/>
      <c r="M180" s="26"/>
      <c r="N180" s="26"/>
      <c r="O180" s="18"/>
      <c r="P180" s="18"/>
      <c r="Q180" s="17" t="s">
        <v>386</v>
      </c>
    </row>
    <row r="181" spans="1:17" ht="16.5" x14ac:dyDescent="0.3">
      <c r="A181" s="18"/>
      <c r="B181" s="20"/>
      <c r="C181" s="20"/>
      <c r="D181" s="20"/>
      <c r="E181" s="20"/>
      <c r="F181" s="21"/>
      <c r="G181" s="25"/>
      <c r="H181" s="25"/>
      <c r="I181" s="18"/>
      <c r="J181" s="18"/>
      <c r="K181" s="20"/>
      <c r="L181" s="20"/>
      <c r="M181" s="26"/>
      <c r="N181" s="26"/>
      <c r="O181" s="18"/>
      <c r="P181" s="18"/>
      <c r="Q181" s="17" t="s">
        <v>386</v>
      </c>
    </row>
    <row r="182" spans="1:17" ht="16.5" x14ac:dyDescent="0.3">
      <c r="A182" s="18"/>
      <c r="B182" s="20"/>
      <c r="C182" s="20"/>
      <c r="D182" s="20"/>
      <c r="E182" s="20"/>
      <c r="F182" s="21"/>
      <c r="G182" s="25"/>
      <c r="H182" s="25"/>
      <c r="I182" s="18"/>
      <c r="J182" s="18"/>
      <c r="K182" s="20"/>
      <c r="L182" s="20"/>
      <c r="M182" s="26"/>
      <c r="N182" s="26"/>
      <c r="O182" s="18"/>
      <c r="P182" s="18"/>
      <c r="Q182" s="17" t="s">
        <v>386</v>
      </c>
    </row>
    <row r="183" spans="1:17" ht="16.5" x14ac:dyDescent="0.3">
      <c r="A183" s="18"/>
      <c r="B183" s="20"/>
      <c r="C183" s="20"/>
      <c r="D183" s="20"/>
      <c r="E183" s="20"/>
      <c r="F183" s="21"/>
      <c r="G183" s="25"/>
      <c r="H183" s="25"/>
      <c r="I183" s="18"/>
      <c r="J183" s="18"/>
      <c r="K183" s="20"/>
      <c r="L183" s="20"/>
      <c r="M183" s="26"/>
      <c r="N183" s="26"/>
      <c r="O183" s="18"/>
      <c r="P183" s="18"/>
      <c r="Q183" s="17" t="s">
        <v>386</v>
      </c>
    </row>
    <row r="184" spans="1:17" ht="16.5" x14ac:dyDescent="0.3">
      <c r="A184" s="18"/>
      <c r="B184" s="20"/>
      <c r="C184" s="20"/>
      <c r="D184" s="20"/>
      <c r="E184" s="20"/>
      <c r="F184" s="21"/>
      <c r="G184" s="25"/>
      <c r="H184" s="25"/>
      <c r="I184" s="18"/>
      <c r="J184" s="18"/>
      <c r="K184" s="20"/>
      <c r="L184" s="20"/>
      <c r="M184" s="26"/>
      <c r="N184" s="26"/>
      <c r="O184" s="18"/>
      <c r="P184" s="18"/>
      <c r="Q184" s="17" t="s">
        <v>386</v>
      </c>
    </row>
    <row r="185" spans="1:17" ht="16.5" x14ac:dyDescent="0.3">
      <c r="A185" s="18"/>
      <c r="B185" s="20"/>
      <c r="C185" s="20"/>
      <c r="D185" s="20"/>
      <c r="E185" s="20"/>
      <c r="F185" s="21"/>
      <c r="G185" s="25"/>
      <c r="H185" s="25"/>
      <c r="I185" s="18"/>
      <c r="J185" s="18"/>
      <c r="K185" s="20"/>
      <c r="L185" s="20"/>
      <c r="M185" s="26"/>
      <c r="N185" s="26"/>
      <c r="O185" s="18"/>
      <c r="P185" s="18"/>
      <c r="Q185" s="17" t="s">
        <v>386</v>
      </c>
    </row>
    <row r="186" spans="1:17" ht="16.5" x14ac:dyDescent="0.3">
      <c r="A186" s="18"/>
      <c r="B186" s="20"/>
      <c r="C186" s="20"/>
      <c r="D186" s="20"/>
      <c r="E186" s="20"/>
      <c r="F186" s="21"/>
      <c r="G186" s="25"/>
      <c r="H186" s="25"/>
      <c r="I186" s="18"/>
      <c r="J186" s="18"/>
      <c r="K186" s="20"/>
      <c r="L186" s="20"/>
      <c r="M186" s="26"/>
      <c r="N186" s="26"/>
      <c r="O186" s="18"/>
      <c r="P186" s="18"/>
      <c r="Q186" s="17" t="s">
        <v>386</v>
      </c>
    </row>
    <row r="187" spans="1:17" ht="16.5" x14ac:dyDescent="0.3">
      <c r="A187" s="18"/>
      <c r="B187" s="20"/>
      <c r="C187" s="20"/>
      <c r="D187" s="20"/>
      <c r="E187" s="20"/>
      <c r="F187" s="21"/>
      <c r="G187" s="25"/>
      <c r="H187" s="25"/>
      <c r="I187" s="18"/>
      <c r="J187" s="18"/>
      <c r="K187" s="20"/>
      <c r="L187" s="20"/>
      <c r="M187" s="26"/>
      <c r="N187" s="26"/>
      <c r="O187" s="18"/>
      <c r="P187" s="18"/>
      <c r="Q187" s="17" t="s">
        <v>386</v>
      </c>
    </row>
    <row r="188" spans="1:17" ht="16.5" x14ac:dyDescent="0.3">
      <c r="A188" s="18"/>
      <c r="B188" s="20"/>
      <c r="C188" s="20"/>
      <c r="D188" s="20"/>
      <c r="E188" s="20"/>
      <c r="F188" s="21"/>
      <c r="G188" s="25"/>
      <c r="H188" s="25"/>
      <c r="I188" s="18"/>
      <c r="J188" s="18"/>
      <c r="K188" s="20"/>
      <c r="L188" s="20"/>
      <c r="M188" s="26"/>
      <c r="N188" s="26"/>
      <c r="O188" s="18"/>
      <c r="P188" s="18"/>
      <c r="Q188" s="17" t="s">
        <v>386</v>
      </c>
    </row>
    <row r="189" spans="1:17" ht="16.5" x14ac:dyDescent="0.3">
      <c r="A189" s="18"/>
      <c r="B189" s="20"/>
      <c r="C189" s="20"/>
      <c r="D189" s="20"/>
      <c r="E189" s="20"/>
      <c r="F189" s="21"/>
      <c r="G189" s="25"/>
      <c r="H189" s="25"/>
      <c r="I189" s="18"/>
      <c r="J189" s="18"/>
      <c r="K189" s="20"/>
      <c r="L189" s="20"/>
      <c r="M189" s="26"/>
      <c r="N189" s="26"/>
      <c r="O189" s="18"/>
      <c r="P189" s="18"/>
      <c r="Q189" s="17" t="s">
        <v>386</v>
      </c>
    </row>
    <row r="190" spans="1:17" ht="16.5" x14ac:dyDescent="0.3">
      <c r="A190" s="18"/>
      <c r="B190" s="20"/>
      <c r="C190" s="20"/>
      <c r="D190" s="20"/>
      <c r="E190" s="20"/>
      <c r="F190" s="21"/>
      <c r="G190" s="25"/>
      <c r="H190" s="25"/>
      <c r="I190" s="18"/>
      <c r="J190" s="18"/>
      <c r="K190" s="20"/>
      <c r="L190" s="20"/>
      <c r="M190" s="26"/>
      <c r="N190" s="26"/>
      <c r="O190" s="18"/>
      <c r="P190" s="18"/>
      <c r="Q190" s="17" t="s">
        <v>386</v>
      </c>
    </row>
    <row r="191" spans="1:17" ht="16.5" x14ac:dyDescent="0.3">
      <c r="A191" s="18"/>
      <c r="B191" s="20"/>
      <c r="C191" s="20"/>
      <c r="D191" s="20"/>
      <c r="E191" s="20"/>
      <c r="F191" s="21"/>
      <c r="G191" s="25"/>
      <c r="H191" s="25"/>
      <c r="I191" s="18"/>
      <c r="J191" s="18"/>
      <c r="K191" s="20"/>
      <c r="L191" s="20"/>
      <c r="M191" s="26"/>
      <c r="N191" s="26"/>
      <c r="O191" s="18"/>
      <c r="P191" s="18"/>
      <c r="Q191" s="17" t="s">
        <v>386</v>
      </c>
    </row>
    <row r="192" spans="1:17" ht="16.5" x14ac:dyDescent="0.3">
      <c r="A192" s="18"/>
      <c r="B192" s="20"/>
      <c r="C192" s="20"/>
      <c r="D192" s="20"/>
      <c r="E192" s="20"/>
      <c r="F192" s="21"/>
      <c r="G192" s="25"/>
      <c r="H192" s="25"/>
      <c r="I192" s="18"/>
      <c r="J192" s="18"/>
      <c r="K192" s="20"/>
      <c r="L192" s="20"/>
      <c r="M192" s="26"/>
      <c r="N192" s="26"/>
      <c r="O192" s="18"/>
      <c r="P192" s="18"/>
      <c r="Q192" s="17" t="s">
        <v>386</v>
      </c>
    </row>
    <row r="193" spans="1:17" ht="16.5" x14ac:dyDescent="0.3">
      <c r="A193" s="18"/>
      <c r="B193" s="20"/>
      <c r="C193" s="20"/>
      <c r="D193" s="20"/>
      <c r="E193" s="20"/>
      <c r="F193" s="21"/>
      <c r="G193" s="25"/>
      <c r="H193" s="25"/>
      <c r="I193" s="18"/>
      <c r="J193" s="18"/>
      <c r="K193" s="20"/>
      <c r="L193" s="20"/>
      <c r="M193" s="26"/>
      <c r="N193" s="26"/>
      <c r="O193" s="18"/>
      <c r="P193" s="18"/>
      <c r="Q193" s="17" t="s">
        <v>386</v>
      </c>
    </row>
    <row r="194" spans="1:17" ht="16.5" x14ac:dyDescent="0.3">
      <c r="A194" s="18"/>
      <c r="B194" s="20"/>
      <c r="C194" s="20"/>
      <c r="D194" s="20"/>
      <c r="E194" s="20"/>
      <c r="F194" s="21"/>
      <c r="G194" s="25"/>
      <c r="H194" s="25"/>
      <c r="I194" s="18"/>
      <c r="J194" s="18"/>
      <c r="K194" s="20"/>
      <c r="L194" s="20"/>
      <c r="M194" s="26"/>
      <c r="N194" s="26"/>
      <c r="O194" s="18"/>
      <c r="P194" s="18"/>
      <c r="Q194" s="17" t="s">
        <v>386</v>
      </c>
    </row>
    <row r="195" spans="1:17" ht="16.5" x14ac:dyDescent="0.3">
      <c r="A195" s="18"/>
      <c r="B195" s="20"/>
      <c r="C195" s="20"/>
      <c r="D195" s="20"/>
      <c r="E195" s="20"/>
      <c r="F195" s="21"/>
      <c r="G195" s="25"/>
      <c r="H195" s="25"/>
      <c r="I195" s="18"/>
      <c r="J195" s="18"/>
      <c r="K195" s="20"/>
      <c r="L195" s="20"/>
      <c r="M195" s="26"/>
      <c r="N195" s="26"/>
      <c r="O195" s="18"/>
      <c r="P195" s="18"/>
      <c r="Q195" s="17" t="s">
        <v>386</v>
      </c>
    </row>
    <row r="196" spans="1:17" ht="16.5" x14ac:dyDescent="0.3">
      <c r="A196" s="18"/>
      <c r="B196" s="20"/>
      <c r="C196" s="20"/>
      <c r="D196" s="20"/>
      <c r="E196" s="20"/>
      <c r="F196" s="21"/>
      <c r="G196" s="25"/>
      <c r="H196" s="25"/>
      <c r="I196" s="18"/>
      <c r="J196" s="18"/>
      <c r="K196" s="20"/>
      <c r="L196" s="20"/>
      <c r="M196" s="26"/>
      <c r="N196" s="26"/>
      <c r="O196" s="18"/>
      <c r="P196" s="18"/>
      <c r="Q196" s="17" t="s">
        <v>386</v>
      </c>
    </row>
    <row r="197" spans="1:17" ht="16.5" x14ac:dyDescent="0.3">
      <c r="A197" s="18"/>
      <c r="B197" s="20"/>
      <c r="C197" s="20"/>
      <c r="D197" s="20"/>
      <c r="E197" s="20"/>
      <c r="F197" s="21"/>
      <c r="G197" s="25"/>
      <c r="H197" s="25"/>
      <c r="I197" s="18"/>
      <c r="J197" s="18"/>
      <c r="K197" s="20"/>
      <c r="L197" s="20"/>
      <c r="M197" s="26"/>
      <c r="N197" s="26"/>
      <c r="O197" s="18"/>
      <c r="P197" s="18"/>
      <c r="Q197" s="17" t="s">
        <v>386</v>
      </c>
    </row>
    <row r="198" spans="1:17" ht="16.5" x14ac:dyDescent="0.3">
      <c r="A198" s="18"/>
      <c r="B198" s="20"/>
      <c r="C198" s="20"/>
      <c r="D198" s="20"/>
      <c r="E198" s="20"/>
      <c r="F198" s="21"/>
      <c r="G198" s="25"/>
      <c r="H198" s="25"/>
      <c r="I198" s="18"/>
      <c r="J198" s="18"/>
      <c r="K198" s="20"/>
      <c r="L198" s="20"/>
      <c r="M198" s="26"/>
      <c r="N198" s="26"/>
      <c r="O198" s="18"/>
      <c r="P198" s="18"/>
      <c r="Q198" s="17" t="s">
        <v>386</v>
      </c>
    </row>
    <row r="199" spans="1:17" ht="16.5" x14ac:dyDescent="0.3">
      <c r="A199" s="18"/>
      <c r="B199" s="20"/>
      <c r="C199" s="20"/>
      <c r="D199" s="20"/>
      <c r="E199" s="20"/>
      <c r="F199" s="21"/>
      <c r="G199" s="25"/>
      <c r="H199" s="25"/>
      <c r="I199" s="18"/>
      <c r="J199" s="18"/>
      <c r="K199" s="20"/>
      <c r="L199" s="20"/>
      <c r="M199" s="26"/>
      <c r="N199" s="26"/>
      <c r="O199" s="18"/>
      <c r="P199" s="18"/>
      <c r="Q199" s="17" t="s">
        <v>386</v>
      </c>
    </row>
    <row r="200" spans="1:17" ht="16.5" x14ac:dyDescent="0.3">
      <c r="A200" s="18"/>
      <c r="B200" s="20"/>
      <c r="C200" s="20"/>
      <c r="D200" s="20"/>
      <c r="E200" s="20"/>
      <c r="F200" s="21"/>
      <c r="G200" s="25"/>
      <c r="H200" s="25"/>
      <c r="I200" s="18"/>
      <c r="J200" s="18"/>
      <c r="K200" s="20"/>
      <c r="L200" s="20"/>
      <c r="M200" s="26"/>
      <c r="N200" s="26"/>
      <c r="O200" s="18"/>
      <c r="P200" s="18"/>
      <c r="Q200" s="17" t="s">
        <v>386</v>
      </c>
    </row>
    <row r="201" spans="1:17" ht="16.5" x14ac:dyDescent="0.3">
      <c r="A201" s="18"/>
      <c r="B201" s="20"/>
      <c r="C201" s="20"/>
      <c r="D201" s="20"/>
      <c r="E201" s="20"/>
      <c r="F201" s="21"/>
      <c r="G201" s="25"/>
      <c r="H201" s="25"/>
      <c r="I201" s="18"/>
      <c r="J201" s="18"/>
      <c r="K201" s="20"/>
      <c r="L201" s="20"/>
      <c r="M201" s="26"/>
      <c r="N201" s="26"/>
      <c r="O201" s="18"/>
      <c r="P201" s="18"/>
      <c r="Q201" s="17" t="s">
        <v>386</v>
      </c>
    </row>
    <row r="202" spans="1:17" ht="16.5" x14ac:dyDescent="0.3">
      <c r="A202" s="18"/>
      <c r="B202" s="20"/>
      <c r="C202" s="20"/>
      <c r="D202" s="20"/>
      <c r="E202" s="20"/>
      <c r="F202" s="21"/>
      <c r="G202" s="25"/>
      <c r="H202" s="25"/>
      <c r="I202" s="18"/>
      <c r="J202" s="18"/>
      <c r="K202" s="20"/>
      <c r="L202" s="20"/>
      <c r="M202" s="26"/>
      <c r="N202" s="26"/>
      <c r="O202" s="18"/>
      <c r="P202" s="18"/>
      <c r="Q202" s="17" t="s">
        <v>386</v>
      </c>
    </row>
    <row r="203" spans="1:17" ht="16.5" x14ac:dyDescent="0.3">
      <c r="A203" s="18"/>
      <c r="B203" s="20"/>
      <c r="C203" s="20"/>
      <c r="D203" s="20"/>
      <c r="E203" s="20"/>
      <c r="F203" s="21"/>
      <c r="G203" s="25"/>
      <c r="H203" s="25"/>
      <c r="I203" s="18"/>
      <c r="J203" s="18"/>
      <c r="K203" s="20"/>
      <c r="L203" s="20"/>
      <c r="M203" s="26"/>
      <c r="N203" s="26"/>
      <c r="O203" s="18"/>
      <c r="P203" s="18"/>
      <c r="Q203" s="17" t="s">
        <v>386</v>
      </c>
    </row>
    <row r="204" spans="1:17" ht="16.5" x14ac:dyDescent="0.3">
      <c r="A204" s="18"/>
      <c r="B204" s="20"/>
      <c r="C204" s="20"/>
      <c r="D204" s="20"/>
      <c r="E204" s="20"/>
      <c r="F204" s="21"/>
      <c r="G204" s="25"/>
      <c r="H204" s="25"/>
      <c r="I204" s="18"/>
      <c r="J204" s="18"/>
      <c r="K204" s="20"/>
      <c r="L204" s="20"/>
      <c r="M204" s="26"/>
      <c r="N204" s="26"/>
      <c r="O204" s="18"/>
      <c r="P204" s="18"/>
      <c r="Q204" s="17" t="s">
        <v>386</v>
      </c>
    </row>
    <row r="205" spans="1:17" ht="16.5" x14ac:dyDescent="0.3">
      <c r="A205" s="18"/>
      <c r="B205" s="20"/>
      <c r="C205" s="20"/>
      <c r="D205" s="20"/>
      <c r="E205" s="20"/>
      <c r="F205" s="21"/>
      <c r="G205" s="25"/>
      <c r="H205" s="25"/>
      <c r="I205" s="18"/>
      <c r="J205" s="18"/>
      <c r="K205" s="20"/>
      <c r="L205" s="20"/>
      <c r="M205" s="26"/>
      <c r="N205" s="26"/>
      <c r="O205" s="18"/>
      <c r="P205" s="18"/>
      <c r="Q205" s="17" t="s">
        <v>386</v>
      </c>
    </row>
    <row r="206" spans="1:17" ht="16.5" x14ac:dyDescent="0.3">
      <c r="A206" s="18"/>
      <c r="B206" s="20"/>
      <c r="C206" s="20"/>
      <c r="D206" s="20"/>
      <c r="E206" s="20"/>
      <c r="F206" s="21"/>
      <c r="G206" s="25"/>
      <c r="H206" s="25"/>
      <c r="I206" s="18"/>
      <c r="J206" s="18"/>
      <c r="K206" s="20"/>
      <c r="L206" s="20"/>
      <c r="M206" s="26"/>
      <c r="N206" s="26"/>
      <c r="O206" s="18"/>
      <c r="P206" s="18"/>
      <c r="Q206" s="17" t="s">
        <v>386</v>
      </c>
    </row>
    <row r="207" spans="1:17" ht="16.5" x14ac:dyDescent="0.3">
      <c r="A207" s="18"/>
      <c r="B207" s="20"/>
      <c r="C207" s="20"/>
      <c r="D207" s="20"/>
      <c r="E207" s="20"/>
      <c r="F207" s="21"/>
      <c r="G207" s="25"/>
      <c r="H207" s="25"/>
      <c r="I207" s="18"/>
      <c r="J207" s="18"/>
      <c r="K207" s="20"/>
      <c r="L207" s="20"/>
      <c r="M207" s="26"/>
      <c r="N207" s="26"/>
      <c r="O207" s="18"/>
      <c r="P207" s="18"/>
      <c r="Q207" s="17" t="s">
        <v>386</v>
      </c>
    </row>
    <row r="208" spans="1:17" ht="16.5" x14ac:dyDescent="0.3">
      <c r="A208" s="18"/>
      <c r="B208" s="20"/>
      <c r="C208" s="20"/>
      <c r="D208" s="20"/>
      <c r="E208" s="20"/>
      <c r="F208" s="21"/>
      <c r="G208" s="25"/>
      <c r="H208" s="25"/>
      <c r="I208" s="18"/>
      <c r="J208" s="18"/>
      <c r="K208" s="20"/>
      <c r="L208" s="20"/>
      <c r="M208" s="26"/>
      <c r="N208" s="26"/>
      <c r="O208" s="18"/>
      <c r="P208" s="18"/>
      <c r="Q208" s="17" t="s">
        <v>386</v>
      </c>
    </row>
    <row r="209" spans="1:17" ht="16.5" x14ac:dyDescent="0.3">
      <c r="A209" s="18"/>
      <c r="B209" s="20"/>
      <c r="C209" s="20"/>
      <c r="D209" s="20"/>
      <c r="E209" s="20"/>
      <c r="F209" s="21"/>
      <c r="G209" s="25"/>
      <c r="H209" s="25"/>
      <c r="I209" s="18"/>
      <c r="J209" s="18"/>
      <c r="K209" s="20"/>
      <c r="L209" s="20"/>
      <c r="M209" s="26"/>
      <c r="N209" s="26"/>
      <c r="O209" s="18"/>
      <c r="P209" s="18"/>
      <c r="Q209" s="17" t="s">
        <v>386</v>
      </c>
    </row>
    <row r="210" spans="1:17" ht="16.5" x14ac:dyDescent="0.3">
      <c r="A210" s="18"/>
      <c r="B210" s="20"/>
      <c r="C210" s="20"/>
      <c r="D210" s="20"/>
      <c r="E210" s="20"/>
      <c r="F210" s="21"/>
      <c r="G210" s="25"/>
      <c r="H210" s="25"/>
      <c r="I210" s="18"/>
      <c r="J210" s="18"/>
      <c r="K210" s="20"/>
      <c r="L210" s="20"/>
      <c r="M210" s="26"/>
      <c r="N210" s="26"/>
      <c r="O210" s="18"/>
      <c r="P210" s="18"/>
      <c r="Q210" s="17" t="s">
        <v>386</v>
      </c>
    </row>
    <row r="211" spans="1:17" ht="16.5" x14ac:dyDescent="0.3">
      <c r="A211" s="18"/>
      <c r="B211" s="20"/>
      <c r="C211" s="20"/>
      <c r="D211" s="20"/>
      <c r="E211" s="20"/>
      <c r="F211" s="21"/>
      <c r="G211" s="25"/>
      <c r="H211" s="25"/>
      <c r="I211" s="18"/>
      <c r="J211" s="18"/>
      <c r="K211" s="20"/>
      <c r="L211" s="20"/>
      <c r="M211" s="26"/>
      <c r="N211" s="26"/>
      <c r="O211" s="18"/>
      <c r="P211" s="18"/>
      <c r="Q211" s="17" t="s">
        <v>386</v>
      </c>
    </row>
    <row r="212" spans="1:17" ht="16.5" x14ac:dyDescent="0.3">
      <c r="A212" s="18"/>
      <c r="B212" s="20"/>
      <c r="C212" s="20"/>
      <c r="D212" s="20"/>
      <c r="E212" s="20"/>
      <c r="F212" s="21"/>
      <c r="G212" s="25"/>
      <c r="H212" s="25"/>
      <c r="I212" s="18"/>
      <c r="J212" s="18"/>
      <c r="K212" s="20"/>
      <c r="L212" s="20"/>
      <c r="M212" s="26"/>
      <c r="N212" s="26"/>
      <c r="O212" s="18"/>
      <c r="P212" s="18"/>
      <c r="Q212" s="17" t="s">
        <v>386</v>
      </c>
    </row>
    <row r="213" spans="1:17" ht="16.5" x14ac:dyDescent="0.3">
      <c r="A213" s="18"/>
      <c r="B213" s="20"/>
      <c r="C213" s="20"/>
      <c r="D213" s="20"/>
      <c r="E213" s="20"/>
      <c r="F213" s="21"/>
      <c r="G213" s="25"/>
      <c r="H213" s="25"/>
      <c r="I213" s="18"/>
      <c r="J213" s="18"/>
      <c r="K213" s="20"/>
      <c r="L213" s="20"/>
      <c r="M213" s="26"/>
      <c r="N213" s="26"/>
      <c r="O213" s="18"/>
      <c r="P213" s="18"/>
      <c r="Q213" s="17" t="s">
        <v>386</v>
      </c>
    </row>
    <row r="214" spans="1:17" ht="16.5" x14ac:dyDescent="0.3">
      <c r="A214" s="18"/>
      <c r="B214" s="20"/>
      <c r="C214" s="20"/>
      <c r="D214" s="20"/>
      <c r="E214" s="20"/>
      <c r="F214" s="21"/>
      <c r="G214" s="25"/>
      <c r="H214" s="25"/>
      <c r="I214" s="18"/>
      <c r="J214" s="18"/>
      <c r="K214" s="20"/>
      <c r="L214" s="20"/>
      <c r="M214" s="26"/>
      <c r="N214" s="26"/>
      <c r="O214" s="18"/>
      <c r="P214" s="18"/>
      <c r="Q214" s="17" t="s">
        <v>386</v>
      </c>
    </row>
    <row r="215" spans="1:17" ht="16.5" x14ac:dyDescent="0.3">
      <c r="A215" s="18"/>
      <c r="B215" s="20"/>
      <c r="C215" s="20"/>
      <c r="D215" s="20"/>
      <c r="E215" s="20"/>
      <c r="F215" s="21"/>
      <c r="G215" s="25"/>
      <c r="H215" s="25"/>
      <c r="I215" s="18"/>
      <c r="J215" s="18"/>
      <c r="L215" s="20"/>
      <c r="M215" s="26"/>
      <c r="N215" s="26"/>
      <c r="O215" s="18"/>
      <c r="P215" s="18"/>
      <c r="Q215" s="17" t="s">
        <v>386</v>
      </c>
    </row>
    <row r="216" spans="1:17" ht="16.5" x14ac:dyDescent="0.3">
      <c r="A216" s="18"/>
      <c r="B216" s="20"/>
      <c r="C216" s="20"/>
      <c r="D216" s="20"/>
      <c r="E216" s="20"/>
      <c r="F216" s="20"/>
      <c r="G216" s="25"/>
      <c r="H216" s="25"/>
      <c r="I216" s="18"/>
      <c r="J216" s="18"/>
      <c r="L216" s="20"/>
      <c r="M216" s="26"/>
      <c r="N216" s="26"/>
      <c r="O216" s="18"/>
      <c r="P216" s="18"/>
      <c r="Q216" s="17" t="s">
        <v>386</v>
      </c>
    </row>
    <row r="217" spans="1:17" ht="16.5" x14ac:dyDescent="0.3">
      <c r="A217" s="18"/>
      <c r="B217" s="20"/>
      <c r="C217" s="20"/>
      <c r="D217" s="20"/>
      <c r="E217" s="20"/>
      <c r="F217" s="20"/>
      <c r="G217" s="25"/>
      <c r="H217" s="25"/>
      <c r="I217" s="18"/>
      <c r="J217" s="18"/>
      <c r="L217" s="20"/>
      <c r="M217" s="26"/>
      <c r="N217" s="26"/>
      <c r="O217" s="18"/>
      <c r="P217" s="18"/>
      <c r="Q217" s="17" t="s">
        <v>386</v>
      </c>
    </row>
    <row r="218" spans="1:17" ht="16.5" x14ac:dyDescent="0.3">
      <c r="A218" s="18"/>
      <c r="B218" s="20"/>
      <c r="C218" s="20"/>
      <c r="D218" s="20"/>
      <c r="E218" s="20"/>
      <c r="F218" s="21"/>
      <c r="G218" s="25"/>
      <c r="H218" s="25"/>
      <c r="I218" s="18"/>
      <c r="J218" s="18"/>
      <c r="L218" s="20"/>
      <c r="M218" s="26"/>
      <c r="N218" s="26"/>
      <c r="O218" s="18"/>
      <c r="P218" s="18"/>
      <c r="Q218" s="17" t="s">
        <v>386</v>
      </c>
    </row>
    <row r="219" spans="1:17" ht="16.5" x14ac:dyDescent="0.3">
      <c r="A219" s="18"/>
      <c r="B219" s="20"/>
      <c r="C219" s="20"/>
      <c r="D219" s="20"/>
      <c r="E219" s="20"/>
      <c r="G219" s="25"/>
      <c r="H219" s="25"/>
      <c r="I219" s="18"/>
      <c r="J219" s="18"/>
      <c r="L219" s="20"/>
      <c r="M219" s="26"/>
      <c r="N219" s="26"/>
      <c r="O219" s="18"/>
      <c r="P219" s="18"/>
      <c r="Q219" s="17" t="s">
        <v>386</v>
      </c>
    </row>
    <row r="220" spans="1:17" ht="16.5" x14ac:dyDescent="0.3">
      <c r="A220" s="18"/>
      <c r="B220" s="20"/>
      <c r="C220" s="20"/>
      <c r="D220" s="20"/>
      <c r="E220" s="20"/>
      <c r="F220" s="21"/>
      <c r="G220" s="25"/>
      <c r="H220" s="25"/>
      <c r="I220" s="18"/>
      <c r="J220" s="18"/>
      <c r="L220" s="20"/>
      <c r="M220" s="26"/>
      <c r="N220" s="26"/>
      <c r="O220" s="18"/>
      <c r="P220" s="18"/>
      <c r="Q220" s="17" t="s">
        <v>386</v>
      </c>
    </row>
    <row r="221" spans="1:17" ht="16.5" x14ac:dyDescent="0.3">
      <c r="A221" s="18"/>
      <c r="B221" s="20"/>
      <c r="C221" s="20"/>
      <c r="D221" s="20"/>
      <c r="E221" s="20"/>
      <c r="F221" s="21"/>
      <c r="G221" s="25"/>
      <c r="H221" s="25"/>
      <c r="I221" s="18"/>
      <c r="J221" s="18"/>
      <c r="L221" s="20"/>
      <c r="M221" s="26"/>
      <c r="N221" s="26"/>
      <c r="O221" s="18"/>
      <c r="P221" s="18"/>
      <c r="Q221" s="17" t="s">
        <v>386</v>
      </c>
    </row>
    <row r="222" spans="1:17" ht="16.5" x14ac:dyDescent="0.3">
      <c r="A222" s="18"/>
      <c r="B222" s="20"/>
      <c r="C222" s="20"/>
      <c r="D222" s="20"/>
      <c r="E222" s="20"/>
      <c r="F222" s="20"/>
      <c r="G222" s="25"/>
      <c r="H222" s="25"/>
      <c r="I222" s="18"/>
      <c r="J222" s="18"/>
      <c r="L222" s="20"/>
      <c r="M222" s="26"/>
      <c r="N222" s="26"/>
      <c r="O222" s="18"/>
      <c r="P222" s="18"/>
      <c r="Q222" s="17" t="s">
        <v>386</v>
      </c>
    </row>
    <row r="223" spans="1:17" ht="16.5" x14ac:dyDescent="0.3">
      <c r="A223" s="18"/>
      <c r="B223" s="20"/>
      <c r="C223" s="20"/>
      <c r="D223" s="20"/>
      <c r="E223" s="20"/>
      <c r="F223" s="21"/>
      <c r="G223" s="25"/>
      <c r="H223" s="25"/>
      <c r="I223" s="18"/>
      <c r="J223" s="18"/>
      <c r="L223" s="20"/>
      <c r="M223" s="26"/>
      <c r="N223" s="26"/>
      <c r="O223" s="18"/>
      <c r="P223" s="18"/>
      <c r="Q223" s="17" t="s">
        <v>386</v>
      </c>
    </row>
    <row r="224" spans="1:17" ht="16.5" x14ac:dyDescent="0.3">
      <c r="A224" s="18"/>
      <c r="B224" s="20"/>
      <c r="C224" s="20"/>
      <c r="D224" s="20"/>
      <c r="E224" s="20"/>
      <c r="F224" s="20"/>
      <c r="G224" s="25"/>
      <c r="H224" s="25"/>
      <c r="I224" s="18"/>
      <c r="J224" s="18"/>
      <c r="L224" s="20"/>
      <c r="M224" s="26"/>
      <c r="N224" s="26"/>
      <c r="O224" s="18"/>
      <c r="P224" s="18"/>
      <c r="Q224" s="17" t="s">
        <v>386</v>
      </c>
    </row>
    <row r="225" spans="1:17" ht="16.5" x14ac:dyDescent="0.3">
      <c r="A225" s="18"/>
      <c r="B225" s="20"/>
      <c r="C225" s="20"/>
      <c r="D225" s="20"/>
      <c r="E225" s="20"/>
      <c r="F225" s="20"/>
      <c r="G225" s="25"/>
      <c r="H225" s="25"/>
      <c r="I225" s="18"/>
      <c r="J225" s="18"/>
      <c r="L225" s="20"/>
      <c r="M225" s="26"/>
      <c r="N225" s="26"/>
      <c r="O225" s="18"/>
      <c r="P225" s="18"/>
      <c r="Q225" s="17" t="s">
        <v>386</v>
      </c>
    </row>
    <row r="226" spans="1:17" ht="16.5" x14ac:dyDescent="0.3">
      <c r="A226" s="18"/>
      <c r="B226" s="20"/>
      <c r="C226" s="20"/>
      <c r="D226" s="20"/>
      <c r="E226" s="20"/>
      <c r="F226" s="20"/>
      <c r="G226" s="25"/>
      <c r="H226" s="25"/>
      <c r="I226" s="18"/>
      <c r="J226" s="18"/>
      <c r="L226" s="20"/>
      <c r="M226" s="26"/>
      <c r="N226" s="26"/>
      <c r="O226" s="18"/>
      <c r="P226" s="18"/>
      <c r="Q226" s="17" t="s">
        <v>386</v>
      </c>
    </row>
    <row r="227" spans="1:17" ht="16.5" x14ac:dyDescent="0.3">
      <c r="A227" s="18"/>
      <c r="B227" s="20"/>
      <c r="C227" s="20"/>
      <c r="D227" s="20"/>
      <c r="E227" s="20"/>
      <c r="F227" s="20"/>
      <c r="G227" s="25"/>
      <c r="H227" s="25"/>
      <c r="I227" s="18"/>
      <c r="J227" s="18"/>
      <c r="L227" s="20"/>
      <c r="M227" s="26"/>
      <c r="N227" s="26"/>
      <c r="O227" s="18"/>
      <c r="P227" s="18"/>
      <c r="Q227" s="17" t="s">
        <v>386</v>
      </c>
    </row>
    <row r="228" spans="1:17" ht="16.5" x14ac:dyDescent="0.3">
      <c r="A228" s="18"/>
      <c r="B228" s="20"/>
      <c r="C228" s="20"/>
      <c r="D228" s="20"/>
      <c r="E228" s="20"/>
      <c r="F228" s="20"/>
      <c r="G228" s="25"/>
      <c r="H228" s="25"/>
      <c r="I228" s="18"/>
      <c r="J228" s="18"/>
      <c r="L228" s="20"/>
      <c r="M228" s="26"/>
      <c r="N228" s="26"/>
      <c r="O228" s="18"/>
      <c r="P228" s="18"/>
      <c r="Q228" s="17" t="s">
        <v>386</v>
      </c>
    </row>
    <row r="229" spans="1:17" ht="16.5" x14ac:dyDescent="0.3">
      <c r="A229" s="18"/>
      <c r="B229" s="20"/>
      <c r="C229" s="20"/>
      <c r="D229" s="20"/>
      <c r="E229" s="20"/>
      <c r="F229" s="20"/>
      <c r="G229" s="25"/>
      <c r="H229" s="25"/>
      <c r="I229" s="18"/>
      <c r="J229" s="18"/>
      <c r="L229" s="20"/>
      <c r="M229" s="26"/>
      <c r="N229" s="26"/>
      <c r="O229" s="18"/>
      <c r="P229" s="18"/>
      <c r="Q229" s="17" t="s">
        <v>386</v>
      </c>
    </row>
    <row r="230" spans="1:17" ht="16.5" x14ac:dyDescent="0.3">
      <c r="A230" s="18"/>
      <c r="B230" s="20"/>
      <c r="C230" s="20"/>
      <c r="D230" s="20"/>
      <c r="E230" s="20"/>
      <c r="F230" s="20"/>
      <c r="G230" s="25"/>
      <c r="H230" s="25"/>
      <c r="I230" s="18"/>
      <c r="J230" s="18"/>
      <c r="L230" s="20"/>
      <c r="M230" s="26"/>
      <c r="N230" s="26"/>
      <c r="O230" s="18"/>
      <c r="P230" s="18"/>
      <c r="Q230" s="17" t="s">
        <v>386</v>
      </c>
    </row>
    <row r="231" spans="1:17" ht="16.5" x14ac:dyDescent="0.3">
      <c r="A231" s="18"/>
      <c r="B231" s="20"/>
      <c r="C231" s="20"/>
      <c r="D231" s="20"/>
      <c r="E231" s="20"/>
      <c r="F231" s="20"/>
      <c r="G231" s="25"/>
      <c r="H231" s="25"/>
      <c r="I231" s="18"/>
      <c r="J231" s="18"/>
      <c r="L231" s="20"/>
      <c r="M231" s="26"/>
      <c r="N231" s="26"/>
      <c r="O231" s="18"/>
      <c r="P231" s="18"/>
      <c r="Q231" s="17" t="s">
        <v>386</v>
      </c>
    </row>
    <row r="232" spans="1:17" ht="16.5" x14ac:dyDescent="0.3">
      <c r="A232" s="18"/>
      <c r="B232" s="20"/>
      <c r="C232" s="20"/>
      <c r="D232" s="20"/>
      <c r="E232" s="20"/>
      <c r="F232" s="20"/>
      <c r="G232" s="25"/>
      <c r="H232" s="25"/>
      <c r="I232" s="18"/>
      <c r="J232" s="18"/>
      <c r="L232" s="20"/>
      <c r="M232" s="26"/>
      <c r="N232" s="26"/>
      <c r="O232" s="18"/>
      <c r="P232" s="18"/>
      <c r="Q232" s="17" t="s">
        <v>386</v>
      </c>
    </row>
    <row r="233" spans="1:17" ht="16.5" x14ac:dyDescent="0.3">
      <c r="A233" s="18"/>
      <c r="B233" s="20"/>
      <c r="C233" s="20"/>
      <c r="D233" s="20"/>
      <c r="E233" s="20"/>
      <c r="F233" s="20"/>
      <c r="G233" s="25"/>
      <c r="H233" s="25"/>
      <c r="I233" s="18"/>
      <c r="J233" s="18"/>
      <c r="L233" s="20"/>
      <c r="M233" s="26"/>
      <c r="N233" s="26"/>
      <c r="O233" s="18"/>
      <c r="P233" s="18"/>
      <c r="Q233" s="17" t="s">
        <v>386</v>
      </c>
    </row>
    <row r="234" spans="1:17" ht="16.5" x14ac:dyDescent="0.3">
      <c r="A234" s="18"/>
      <c r="B234" s="20"/>
      <c r="C234" s="20"/>
      <c r="D234" s="20"/>
      <c r="E234" s="20"/>
      <c r="F234" s="20"/>
      <c r="G234" s="25"/>
      <c r="H234" s="25"/>
      <c r="I234" s="18"/>
      <c r="J234" s="18"/>
      <c r="L234" s="20"/>
      <c r="M234" s="26"/>
      <c r="N234" s="26"/>
      <c r="O234" s="18"/>
      <c r="P234" s="18"/>
      <c r="Q234" s="17" t="s">
        <v>386</v>
      </c>
    </row>
    <row r="235" spans="1:17" ht="16.5" x14ac:dyDescent="0.3">
      <c r="A235" s="18"/>
      <c r="B235" s="20"/>
      <c r="C235" s="20"/>
      <c r="D235" s="20"/>
      <c r="E235" s="20"/>
      <c r="F235" s="20"/>
      <c r="G235" s="25"/>
      <c r="H235" s="25"/>
      <c r="I235" s="18"/>
      <c r="J235" s="18"/>
      <c r="L235" s="20"/>
      <c r="M235" s="26"/>
      <c r="N235" s="26"/>
      <c r="O235" s="18"/>
      <c r="P235" s="18"/>
      <c r="Q235" s="17" t="s">
        <v>386</v>
      </c>
    </row>
    <row r="236" spans="1:17" ht="16.5" x14ac:dyDescent="0.3">
      <c r="A236" s="18"/>
      <c r="B236" s="20"/>
      <c r="C236" s="20"/>
      <c r="D236" s="20"/>
      <c r="E236" s="20"/>
      <c r="F236" s="20"/>
      <c r="G236" s="25"/>
      <c r="H236" s="25"/>
      <c r="I236" s="18"/>
      <c r="J236" s="18"/>
      <c r="L236" s="20"/>
      <c r="M236" s="26"/>
      <c r="N236" s="26"/>
      <c r="O236" s="18"/>
      <c r="P236" s="18"/>
    </row>
    <row r="237" spans="1:17" ht="16.5" x14ac:dyDescent="0.3">
      <c r="A237" s="18"/>
      <c r="B237" s="20"/>
      <c r="C237" s="20"/>
      <c r="D237" s="20"/>
      <c r="E237" s="20"/>
      <c r="F237" s="20"/>
      <c r="G237" s="25"/>
      <c r="H237" s="25"/>
      <c r="I237" s="18"/>
      <c r="J237" s="18"/>
      <c r="L237" s="20"/>
      <c r="M237" s="26"/>
      <c r="N237" s="26"/>
      <c r="O237" s="18"/>
      <c r="P237" s="18"/>
    </row>
    <row r="238" spans="1:17" ht="16.5" x14ac:dyDescent="0.3">
      <c r="A238" s="18"/>
      <c r="B238" s="20"/>
      <c r="C238" s="20"/>
      <c r="D238" s="20"/>
      <c r="E238" s="20"/>
      <c r="F238" s="20"/>
      <c r="G238" s="25"/>
      <c r="H238" s="25"/>
      <c r="I238" s="18"/>
      <c r="J238" s="18"/>
      <c r="L238" s="20"/>
      <c r="M238" s="26"/>
      <c r="N238" s="26"/>
      <c r="O238" s="18"/>
      <c r="P238" s="18"/>
    </row>
    <row r="239" spans="1:17" ht="16.5" x14ac:dyDescent="0.3">
      <c r="A239" s="18"/>
      <c r="B239" s="20"/>
      <c r="C239" s="20"/>
      <c r="D239" s="20"/>
      <c r="E239" s="20"/>
      <c r="F239" s="20"/>
      <c r="G239" s="25"/>
      <c r="H239" s="25"/>
      <c r="I239" s="18"/>
      <c r="J239" s="18"/>
      <c r="L239" s="20"/>
      <c r="M239" s="26"/>
      <c r="N239" s="26"/>
      <c r="O239" s="18"/>
      <c r="P239" s="18"/>
    </row>
    <row r="240" spans="1:17" ht="16.5" x14ac:dyDescent="0.3">
      <c r="A240" s="18"/>
      <c r="B240" s="20"/>
      <c r="C240" s="20"/>
      <c r="D240" s="20"/>
      <c r="E240" s="20"/>
      <c r="F240" s="20"/>
      <c r="G240" s="25"/>
      <c r="H240" s="25"/>
      <c r="I240" s="18"/>
      <c r="J240" s="18"/>
      <c r="L240" s="20"/>
      <c r="M240" s="26"/>
      <c r="N240" s="26"/>
      <c r="O240" s="20"/>
      <c r="P240" s="20"/>
    </row>
    <row r="241" spans="6:8" ht="16.5" x14ac:dyDescent="0.3">
      <c r="F241" s="21"/>
      <c r="G241" s="25"/>
      <c r="H241" s="25"/>
    </row>
    <row r="242" spans="6:8" ht="16.5" x14ac:dyDescent="0.3">
      <c r="F242" s="21"/>
      <c r="G242" s="25"/>
      <c r="H242" s="25"/>
    </row>
    <row r="243" spans="6:8" ht="16.5" x14ac:dyDescent="0.3">
      <c r="F243" s="21"/>
      <c r="G243" s="25"/>
      <c r="H243" s="25"/>
    </row>
    <row r="244" spans="6:8" ht="16.5" x14ac:dyDescent="0.3">
      <c r="F244" s="21"/>
      <c r="G244" s="25"/>
      <c r="H244" s="25"/>
    </row>
    <row r="245" spans="6:8" ht="16.5" x14ac:dyDescent="0.3">
      <c r="F245" s="21"/>
      <c r="G245" s="25"/>
      <c r="H245" s="25"/>
    </row>
    <row r="246" spans="6:8" ht="16.5" x14ac:dyDescent="0.3">
      <c r="F246" s="21"/>
      <c r="G246" s="25"/>
      <c r="H246" s="25"/>
    </row>
    <row r="247" spans="6:8" ht="16.5" x14ac:dyDescent="0.3">
      <c r="F247" s="21"/>
      <c r="G247" s="25"/>
      <c r="H247" s="25"/>
    </row>
    <row r="248" spans="6:8" ht="16.5" x14ac:dyDescent="0.3">
      <c r="F248" s="21"/>
      <c r="G248" s="25"/>
      <c r="H248" s="25"/>
    </row>
    <row r="249" spans="6:8" ht="16.5" x14ac:dyDescent="0.3">
      <c r="F249" s="21"/>
      <c r="G249" s="25"/>
      <c r="H249" s="25"/>
    </row>
    <row r="250" spans="6:8" ht="16.5" x14ac:dyDescent="0.3">
      <c r="F250" s="21"/>
      <c r="G250" s="25"/>
      <c r="H250" s="25"/>
    </row>
    <row r="251" spans="6:8" ht="16.5" x14ac:dyDescent="0.3">
      <c r="F251" s="21"/>
      <c r="G251" s="25"/>
      <c r="H251" s="25"/>
    </row>
    <row r="252" spans="6:8" ht="16.5" x14ac:dyDescent="0.3">
      <c r="F252" s="21"/>
      <c r="G252" s="25"/>
      <c r="H252" s="25"/>
    </row>
    <row r="253" spans="6:8" ht="16.5" x14ac:dyDescent="0.3">
      <c r="F253" s="21"/>
      <c r="G253" s="25"/>
      <c r="H253" s="25"/>
    </row>
    <row r="254" spans="6:8" ht="16.5" x14ac:dyDescent="0.3">
      <c r="F254" s="21"/>
      <c r="G254" s="25"/>
      <c r="H254" s="25"/>
    </row>
    <row r="255" spans="6:8" ht="16.5" x14ac:dyDescent="0.3">
      <c r="F255" s="21"/>
      <c r="G255" s="25"/>
      <c r="H255" s="25"/>
    </row>
    <row r="256" spans="6:8" ht="16.5" x14ac:dyDescent="0.3">
      <c r="F256" s="21"/>
      <c r="G256" s="25"/>
      <c r="H256" s="25"/>
    </row>
    <row r="257" spans="6:8" ht="16.5" x14ac:dyDescent="0.3">
      <c r="F257" s="21"/>
      <c r="G257" s="25"/>
      <c r="H257" s="25"/>
    </row>
    <row r="258" spans="6:8" ht="16.5" x14ac:dyDescent="0.3">
      <c r="F258" s="21"/>
      <c r="G258" s="25"/>
      <c r="H258" s="25"/>
    </row>
    <row r="259" spans="6:8" ht="16.5" x14ac:dyDescent="0.3">
      <c r="F259" s="21"/>
      <c r="G259" s="25"/>
      <c r="H259" s="25"/>
    </row>
    <row r="260" spans="6:8" ht="16.5" x14ac:dyDescent="0.3">
      <c r="F260" s="21"/>
      <c r="G260" s="25"/>
      <c r="H260" s="25"/>
    </row>
    <row r="261" spans="6:8" ht="16.5" x14ac:dyDescent="0.3">
      <c r="F261" s="21"/>
      <c r="G261" s="25"/>
      <c r="H261" s="25"/>
    </row>
    <row r="262" spans="6:8" ht="16.5" x14ac:dyDescent="0.3">
      <c r="F262" s="21"/>
      <c r="G262" s="25"/>
      <c r="H262" s="25"/>
    </row>
    <row r="263" spans="6:8" ht="16.5" x14ac:dyDescent="0.3">
      <c r="F263" s="21"/>
      <c r="G263" s="25"/>
      <c r="H263" s="25"/>
    </row>
    <row r="264" spans="6:8" ht="16.5" x14ac:dyDescent="0.3">
      <c r="F264" s="21"/>
      <c r="G264" s="25"/>
      <c r="H264" s="25"/>
    </row>
    <row r="265" spans="6:8" ht="16.5" x14ac:dyDescent="0.3">
      <c r="F265" s="21"/>
      <c r="G265" s="25"/>
      <c r="H265" s="25"/>
    </row>
    <row r="266" spans="6:8" ht="16.5" x14ac:dyDescent="0.3">
      <c r="F266" s="21"/>
      <c r="G266" s="25"/>
      <c r="H266" s="25"/>
    </row>
    <row r="267" spans="6:8" ht="16.5" x14ac:dyDescent="0.3">
      <c r="F267" s="21"/>
      <c r="G267" s="25"/>
      <c r="H267" s="25"/>
    </row>
    <row r="268" spans="6:8" ht="16.5" x14ac:dyDescent="0.3">
      <c r="F268" s="21"/>
      <c r="G268" s="25"/>
      <c r="H268" s="25"/>
    </row>
    <row r="269" spans="6:8" ht="16.5" x14ac:dyDescent="0.3">
      <c r="F269" s="21"/>
      <c r="G269" s="25"/>
      <c r="H269" s="25"/>
    </row>
    <row r="270" spans="6:8" ht="16.5" x14ac:dyDescent="0.3">
      <c r="F270" s="21"/>
      <c r="G270" s="25"/>
      <c r="H270" s="25"/>
    </row>
    <row r="271" spans="6:8" ht="16.5" x14ac:dyDescent="0.3">
      <c r="F271" s="21"/>
      <c r="G271" s="25"/>
      <c r="H271" s="25"/>
    </row>
    <row r="272" spans="6:8" ht="16.5" x14ac:dyDescent="0.3">
      <c r="F272" s="21"/>
      <c r="G272" s="25"/>
      <c r="H272" s="25"/>
    </row>
    <row r="273" spans="6:8" ht="16.5" x14ac:dyDescent="0.3">
      <c r="F273" s="21"/>
      <c r="G273" s="25"/>
      <c r="H273" s="25"/>
    </row>
    <row r="274" spans="6:8" ht="16.5" x14ac:dyDescent="0.3">
      <c r="F274" s="21"/>
      <c r="G274" s="25"/>
      <c r="H274" s="25"/>
    </row>
    <row r="275" spans="6:8" ht="16.5" x14ac:dyDescent="0.3">
      <c r="F275" s="21"/>
      <c r="G275" s="25"/>
      <c r="H275" s="25"/>
    </row>
    <row r="276" spans="6:8" ht="16.5" x14ac:dyDescent="0.3">
      <c r="F276" s="21"/>
      <c r="G276" s="25"/>
      <c r="H276" s="25"/>
    </row>
    <row r="277" spans="6:8" ht="16.5" x14ac:dyDescent="0.3">
      <c r="F277" s="21"/>
      <c r="G277" s="25"/>
      <c r="H277" s="25"/>
    </row>
    <row r="278" spans="6:8" ht="16.5" x14ac:dyDescent="0.3">
      <c r="F278" s="21"/>
      <c r="G278" s="25"/>
      <c r="H278" s="25"/>
    </row>
    <row r="279" spans="6:8" ht="16.5" x14ac:dyDescent="0.3">
      <c r="F279" s="21"/>
      <c r="G279" s="25"/>
      <c r="H279" s="25"/>
    </row>
    <row r="280" spans="6:8" ht="16.5" x14ac:dyDescent="0.3">
      <c r="F280" s="21"/>
      <c r="G280" s="25"/>
      <c r="H280" s="25"/>
    </row>
    <row r="281" spans="6:8" ht="16.5" x14ac:dyDescent="0.3">
      <c r="F281" s="21"/>
      <c r="G281" s="25"/>
      <c r="H281" s="25"/>
    </row>
    <row r="282" spans="6:8" ht="16.5" x14ac:dyDescent="0.3">
      <c r="F282" s="21"/>
      <c r="G282" s="25"/>
      <c r="H282" s="25"/>
    </row>
    <row r="283" spans="6:8" ht="16.5" x14ac:dyDescent="0.3">
      <c r="F283" s="21"/>
      <c r="G283" s="25"/>
      <c r="H283" s="25"/>
    </row>
    <row r="284" spans="6:8" ht="16.5" x14ac:dyDescent="0.3">
      <c r="F284" s="21"/>
      <c r="G284" s="25"/>
      <c r="H284" s="25"/>
    </row>
    <row r="285" spans="6:8" ht="16.5" x14ac:dyDescent="0.3">
      <c r="F285" s="21"/>
      <c r="G285" s="25"/>
      <c r="H285" s="25"/>
    </row>
    <row r="286" spans="6:8" ht="16.5" x14ac:dyDescent="0.3">
      <c r="F286" s="21"/>
      <c r="G286" s="25"/>
      <c r="H286" s="25"/>
    </row>
    <row r="287" spans="6:8" ht="16.5" x14ac:dyDescent="0.3">
      <c r="F287" s="21"/>
      <c r="G287" s="25"/>
      <c r="H287" s="25"/>
    </row>
    <row r="288" spans="6:8" ht="16.5" x14ac:dyDescent="0.3">
      <c r="F288" s="21"/>
      <c r="G288" s="25"/>
      <c r="H288" s="25"/>
    </row>
    <row r="289" spans="6:8" ht="16.5" x14ac:dyDescent="0.3">
      <c r="F289" s="21"/>
      <c r="G289" s="25"/>
      <c r="H289" s="25"/>
    </row>
    <row r="290" spans="6:8" ht="16.5" x14ac:dyDescent="0.3">
      <c r="F290" s="21"/>
      <c r="G290" s="25"/>
      <c r="H290" s="25"/>
    </row>
    <row r="291" spans="6:8" ht="16.5" x14ac:dyDescent="0.3">
      <c r="F291" s="21"/>
      <c r="G291" s="25"/>
      <c r="H291" s="25"/>
    </row>
    <row r="292" spans="6:8" ht="16.5" x14ac:dyDescent="0.3">
      <c r="F292" s="21"/>
      <c r="G292" s="25"/>
      <c r="H292" s="25"/>
    </row>
    <row r="293" spans="6:8" ht="16.5" x14ac:dyDescent="0.3">
      <c r="F293" s="21"/>
      <c r="G293" s="25"/>
      <c r="H293" s="25"/>
    </row>
    <row r="294" spans="6:8" ht="16.5" x14ac:dyDescent="0.3">
      <c r="F294" s="21"/>
      <c r="G294" s="25"/>
      <c r="H294" s="25"/>
    </row>
    <row r="295" spans="6:8" ht="16.5" x14ac:dyDescent="0.3">
      <c r="F295" s="21"/>
      <c r="G295" s="25"/>
      <c r="H295" s="25"/>
    </row>
    <row r="296" spans="6:8" ht="16.5" x14ac:dyDescent="0.3">
      <c r="F296" s="21"/>
      <c r="G296" s="25"/>
      <c r="H296" s="25"/>
    </row>
    <row r="297" spans="6:8" ht="16.5" x14ac:dyDescent="0.3">
      <c r="F297" s="21"/>
      <c r="G297" s="25"/>
      <c r="H297" s="25"/>
    </row>
    <row r="298" spans="6:8" ht="16.5" x14ac:dyDescent="0.3">
      <c r="F298" s="21"/>
      <c r="G298" s="25"/>
      <c r="H298" s="25"/>
    </row>
    <row r="299" spans="6:8" ht="16.5" x14ac:dyDescent="0.3">
      <c r="F299" s="21"/>
      <c r="G299" s="25"/>
      <c r="H299" s="25"/>
    </row>
    <row r="300" spans="6:8" ht="16.5" x14ac:dyDescent="0.3">
      <c r="F300" s="21"/>
      <c r="G300" s="25"/>
      <c r="H300" s="25"/>
    </row>
    <row r="301" spans="6:8" ht="16.5" x14ac:dyDescent="0.3">
      <c r="F301" s="21"/>
      <c r="G301" s="25"/>
      <c r="H301" s="25"/>
    </row>
    <row r="302" spans="6:8" ht="16.5" x14ac:dyDescent="0.3">
      <c r="F302" s="21"/>
      <c r="G302" s="25"/>
      <c r="H302" s="25"/>
    </row>
    <row r="303" spans="6:8" ht="16.5" x14ac:dyDescent="0.3">
      <c r="F303" s="21"/>
      <c r="G303" s="25"/>
      <c r="H303" s="25"/>
    </row>
    <row r="304" spans="6:8" ht="16.5" x14ac:dyDescent="0.3">
      <c r="F304" s="21"/>
      <c r="G304" s="25"/>
      <c r="H304" s="25"/>
    </row>
    <row r="305" spans="6:8" ht="16.5" x14ac:dyDescent="0.3">
      <c r="F305" s="21"/>
      <c r="G305" s="25"/>
      <c r="H305" s="25"/>
    </row>
    <row r="306" spans="6:8" ht="16.5" x14ac:dyDescent="0.3">
      <c r="F306" s="21"/>
      <c r="G306" s="25"/>
      <c r="H306" s="25"/>
    </row>
    <row r="307" spans="6:8" ht="16.5" x14ac:dyDescent="0.3">
      <c r="F307" s="21"/>
      <c r="G307" s="25"/>
      <c r="H307" s="25"/>
    </row>
    <row r="308" spans="6:8" ht="16.5" x14ac:dyDescent="0.3">
      <c r="F308" s="21"/>
      <c r="G308" s="25"/>
      <c r="H308" s="25"/>
    </row>
    <row r="309" spans="6:8" ht="16.5" x14ac:dyDescent="0.3">
      <c r="F309" s="21"/>
      <c r="G309" s="25"/>
      <c r="H309" s="25"/>
    </row>
    <row r="310" spans="6:8" ht="16.5" x14ac:dyDescent="0.3">
      <c r="F310" s="21"/>
      <c r="G310" s="25"/>
      <c r="H310" s="25"/>
    </row>
    <row r="311" spans="6:8" ht="16.5" x14ac:dyDescent="0.3">
      <c r="F311" s="21"/>
      <c r="G311" s="25"/>
      <c r="H311" s="25"/>
    </row>
    <row r="312" spans="6:8" ht="16.5" x14ac:dyDescent="0.3">
      <c r="F312" s="21"/>
      <c r="G312" s="25"/>
      <c r="H312" s="25"/>
    </row>
    <row r="313" spans="6:8" ht="16.5" x14ac:dyDescent="0.3">
      <c r="F313" s="21"/>
      <c r="G313" s="25"/>
      <c r="H313" s="25"/>
    </row>
    <row r="314" spans="6:8" ht="16.5" x14ac:dyDescent="0.3">
      <c r="F314" s="21"/>
      <c r="G314" s="25"/>
      <c r="H314" s="25"/>
    </row>
    <row r="315" spans="6:8" ht="16.5" x14ac:dyDescent="0.3">
      <c r="F315" s="21"/>
      <c r="G315" s="25"/>
      <c r="H315" s="25"/>
    </row>
    <row r="316" spans="6:8" ht="16.5" x14ac:dyDescent="0.3">
      <c r="F316" s="21"/>
      <c r="G316" s="25"/>
      <c r="H316" s="25"/>
    </row>
    <row r="317" spans="6:8" ht="16.5" x14ac:dyDescent="0.3">
      <c r="F317" s="21"/>
      <c r="G317" s="25"/>
      <c r="H317" s="25"/>
    </row>
    <row r="318" spans="6:8" ht="16.5" x14ac:dyDescent="0.3">
      <c r="F318" s="21"/>
      <c r="G318" s="25"/>
      <c r="H318" s="25"/>
    </row>
    <row r="319" spans="6:8" ht="16.5" x14ac:dyDescent="0.3">
      <c r="F319" s="21"/>
      <c r="G319" s="25"/>
      <c r="H319" s="25"/>
    </row>
    <row r="320" spans="6:8" ht="16.5" x14ac:dyDescent="0.3">
      <c r="F320" s="21"/>
      <c r="G320" s="25"/>
      <c r="H320" s="25"/>
    </row>
    <row r="321" spans="6:8" ht="16.5" x14ac:dyDescent="0.3">
      <c r="F321" s="21"/>
      <c r="G321" s="25"/>
      <c r="H321" s="25"/>
    </row>
    <row r="322" spans="6:8" ht="16.5" x14ac:dyDescent="0.3">
      <c r="F322" s="21"/>
      <c r="G322" s="25"/>
      <c r="H322" s="25"/>
    </row>
    <row r="323" spans="6:8" ht="16.5" x14ac:dyDescent="0.3">
      <c r="F323" s="21"/>
      <c r="G323" s="25"/>
      <c r="H323" s="25"/>
    </row>
    <row r="324" spans="6:8" ht="16.5" x14ac:dyDescent="0.3">
      <c r="F324" s="21"/>
      <c r="G324" s="25"/>
      <c r="H324" s="25"/>
    </row>
    <row r="325" spans="6:8" ht="16.5" x14ac:dyDescent="0.3">
      <c r="F325" s="21"/>
      <c r="G325" s="25"/>
      <c r="H325" s="25"/>
    </row>
    <row r="326" spans="6:8" ht="16.5" x14ac:dyDescent="0.3">
      <c r="F326" s="21"/>
      <c r="G326" s="25"/>
      <c r="H326" s="25"/>
    </row>
    <row r="327" spans="6:8" ht="16.5" x14ac:dyDescent="0.3">
      <c r="F327" s="21"/>
      <c r="G327" s="25"/>
      <c r="H327" s="25"/>
    </row>
    <row r="328" spans="6:8" ht="16.5" x14ac:dyDescent="0.3">
      <c r="F328" s="21"/>
      <c r="G328" s="25"/>
      <c r="H328" s="25"/>
    </row>
    <row r="329" spans="6:8" ht="16.5" x14ac:dyDescent="0.3">
      <c r="F329" s="21"/>
      <c r="G329" s="25"/>
      <c r="H329" s="25"/>
    </row>
    <row r="330" spans="6:8" ht="16.5" x14ac:dyDescent="0.3">
      <c r="F330" s="21"/>
      <c r="G330" s="25"/>
      <c r="H330" s="25"/>
    </row>
    <row r="331" spans="6:8" ht="16.5" x14ac:dyDescent="0.3">
      <c r="F331" s="21"/>
      <c r="G331" s="25"/>
      <c r="H331" s="25"/>
    </row>
    <row r="332" spans="6:8" ht="16.5" x14ac:dyDescent="0.3">
      <c r="F332" s="21"/>
      <c r="G332" s="25"/>
      <c r="H332" s="25"/>
    </row>
    <row r="333" spans="6:8" ht="16.5" x14ac:dyDescent="0.3">
      <c r="F333" s="21"/>
      <c r="G333" s="25"/>
      <c r="H333" s="25"/>
    </row>
    <row r="334" spans="6:8" ht="16.5" x14ac:dyDescent="0.3">
      <c r="F334" s="21"/>
      <c r="G334" s="25"/>
      <c r="H334" s="25"/>
    </row>
    <row r="335" spans="6:8" ht="16.5" x14ac:dyDescent="0.3">
      <c r="F335" s="21"/>
      <c r="G335" s="25"/>
      <c r="H335" s="25"/>
    </row>
    <row r="336" spans="6:8" ht="16.5" x14ac:dyDescent="0.3">
      <c r="F336" s="21"/>
      <c r="G336" s="25"/>
      <c r="H336" s="25"/>
    </row>
    <row r="337" spans="6:8" ht="16.5" x14ac:dyDescent="0.3">
      <c r="F337" s="21"/>
      <c r="G337" s="25"/>
      <c r="H337" s="25"/>
    </row>
    <row r="338" spans="6:8" ht="16.5" x14ac:dyDescent="0.3">
      <c r="F338" s="21"/>
      <c r="G338" s="25"/>
      <c r="H338" s="25"/>
    </row>
    <row r="339" spans="6:8" ht="16.5" x14ac:dyDescent="0.3">
      <c r="F339" s="21"/>
      <c r="G339" s="25"/>
      <c r="H339" s="25"/>
    </row>
    <row r="340" spans="6:8" ht="16.5" x14ac:dyDescent="0.3">
      <c r="F340" s="21"/>
      <c r="G340" s="25"/>
      <c r="H340" s="25"/>
    </row>
    <row r="341" spans="6:8" ht="16.5" x14ac:dyDescent="0.3">
      <c r="F341" s="21"/>
      <c r="G341" s="25"/>
      <c r="H341" s="25"/>
    </row>
    <row r="342" spans="6:8" ht="16.5" x14ac:dyDescent="0.3">
      <c r="F342" s="21"/>
      <c r="G342" s="25"/>
      <c r="H342" s="25"/>
    </row>
    <row r="343" spans="6:8" ht="16.5" x14ac:dyDescent="0.3">
      <c r="F343" s="21"/>
      <c r="G343" s="25"/>
      <c r="H343" s="25"/>
    </row>
    <row r="344" spans="6:8" ht="16.5" x14ac:dyDescent="0.3">
      <c r="F344" s="21"/>
      <c r="G344" s="25"/>
      <c r="H344" s="25"/>
    </row>
    <row r="345" spans="6:8" ht="16.5" x14ac:dyDescent="0.3">
      <c r="F345" s="21"/>
      <c r="G345" s="25"/>
      <c r="H345" s="25"/>
    </row>
    <row r="346" spans="6:8" ht="16.5" x14ac:dyDescent="0.3">
      <c r="F346" s="21"/>
      <c r="G346" s="25"/>
      <c r="H346" s="25"/>
    </row>
    <row r="347" spans="6:8" ht="16.5" x14ac:dyDescent="0.3">
      <c r="F347" s="21"/>
      <c r="G347" s="25"/>
      <c r="H347" s="25"/>
    </row>
    <row r="348" spans="6:8" ht="16.5" x14ac:dyDescent="0.3">
      <c r="F348" s="21"/>
      <c r="G348" s="25"/>
      <c r="H348" s="25"/>
    </row>
    <row r="349" spans="6:8" ht="16.5" x14ac:dyDescent="0.3">
      <c r="F349" s="21"/>
      <c r="G349" s="25"/>
      <c r="H349" s="25"/>
    </row>
    <row r="350" spans="6:8" ht="16.5" x14ac:dyDescent="0.3">
      <c r="F350" s="21"/>
      <c r="G350" s="25"/>
      <c r="H350" s="25"/>
    </row>
    <row r="351" spans="6:8" ht="16.5" x14ac:dyDescent="0.3">
      <c r="F351" s="21"/>
      <c r="G351" s="25"/>
      <c r="H351" s="25"/>
    </row>
    <row r="352" spans="6:8" ht="16.5" x14ac:dyDescent="0.3">
      <c r="F352" s="21"/>
      <c r="G352" s="25"/>
      <c r="H352" s="25"/>
    </row>
    <row r="353" spans="6:8" ht="16.5" x14ac:dyDescent="0.3">
      <c r="F353" s="21"/>
      <c r="G353" s="25"/>
      <c r="H353" s="25"/>
    </row>
    <row r="354" spans="6:8" ht="16.5" x14ac:dyDescent="0.3">
      <c r="F354" s="21"/>
      <c r="G354" s="25"/>
      <c r="H354" s="25"/>
    </row>
    <row r="355" spans="6:8" ht="16.5" x14ac:dyDescent="0.3">
      <c r="F355" s="21"/>
      <c r="G355" s="25"/>
      <c r="H355" s="25"/>
    </row>
    <row r="356" spans="6:8" ht="16.5" x14ac:dyDescent="0.3">
      <c r="F356" s="21"/>
      <c r="G356" s="25"/>
      <c r="H356" s="25"/>
    </row>
    <row r="357" spans="6:8" ht="16.5" x14ac:dyDescent="0.3">
      <c r="F357" s="21"/>
      <c r="G357" s="25"/>
      <c r="H357" s="25"/>
    </row>
    <row r="358" spans="6:8" ht="16.5" x14ac:dyDescent="0.3">
      <c r="F358" s="21"/>
      <c r="G358" s="25"/>
      <c r="H358" s="25"/>
    </row>
    <row r="359" spans="6:8" ht="16.5" x14ac:dyDescent="0.3">
      <c r="F359" s="21"/>
      <c r="G359" s="25"/>
      <c r="H359" s="25"/>
    </row>
    <row r="360" spans="6:8" ht="16.5" x14ac:dyDescent="0.3">
      <c r="F360" s="21"/>
      <c r="G360" s="25"/>
      <c r="H360" s="25"/>
    </row>
    <row r="361" spans="6:8" ht="16.5" x14ac:dyDescent="0.3">
      <c r="F361" s="21"/>
      <c r="G361" s="25"/>
      <c r="H361" s="25"/>
    </row>
    <row r="362" spans="6:8" ht="16.5" x14ac:dyDescent="0.3">
      <c r="F362" s="21"/>
      <c r="G362" s="25"/>
      <c r="H362" s="25"/>
    </row>
    <row r="363" spans="6:8" ht="16.5" x14ac:dyDescent="0.3">
      <c r="F363" s="21"/>
      <c r="G363" s="25"/>
      <c r="H363" s="25"/>
    </row>
    <row r="364" spans="6:8" ht="16.5" x14ac:dyDescent="0.3">
      <c r="F364" s="21"/>
      <c r="G364" s="25"/>
      <c r="H364" s="25"/>
    </row>
    <row r="365" spans="6:8" ht="16.5" x14ac:dyDescent="0.3">
      <c r="F365" s="21"/>
      <c r="G365" s="25"/>
      <c r="H365" s="25"/>
    </row>
    <row r="366" spans="6:8" ht="16.5" x14ac:dyDescent="0.3">
      <c r="F366" s="21"/>
      <c r="G366" s="25"/>
      <c r="H366" s="25"/>
    </row>
    <row r="367" spans="6:8" ht="16.5" x14ac:dyDescent="0.3">
      <c r="F367" s="21"/>
      <c r="G367" s="25"/>
      <c r="H367" s="25"/>
    </row>
    <row r="368" spans="6:8" ht="16.5" x14ac:dyDescent="0.3">
      <c r="F368" s="21"/>
      <c r="G368" s="25"/>
      <c r="H368" s="25"/>
    </row>
    <row r="369" spans="6:8" ht="16.5" x14ac:dyDescent="0.3">
      <c r="F369" s="21"/>
      <c r="G369" s="25"/>
      <c r="H369" s="25"/>
    </row>
    <row r="370" spans="6:8" ht="16.5" x14ac:dyDescent="0.3">
      <c r="F370" s="21"/>
      <c r="G370" s="25"/>
      <c r="H370" s="25"/>
    </row>
    <row r="371" spans="6:8" ht="16.5" x14ac:dyDescent="0.3">
      <c r="F371" s="21"/>
      <c r="G371" s="25"/>
      <c r="H371" s="25"/>
    </row>
    <row r="372" spans="6:8" ht="16.5" x14ac:dyDescent="0.3">
      <c r="F372" s="21"/>
      <c r="G372" s="25"/>
      <c r="H372" s="25"/>
    </row>
    <row r="373" spans="6:8" ht="16.5" x14ac:dyDescent="0.3">
      <c r="F373" s="21"/>
      <c r="G373" s="25"/>
      <c r="H373" s="25"/>
    </row>
    <row r="374" spans="6:8" ht="16.5" x14ac:dyDescent="0.3">
      <c r="F374" s="21"/>
      <c r="G374" s="25"/>
      <c r="H374" s="25"/>
    </row>
    <row r="375" spans="6:8" ht="16.5" x14ac:dyDescent="0.3">
      <c r="F375" s="21"/>
      <c r="G375" s="25"/>
      <c r="H375" s="25"/>
    </row>
    <row r="376" spans="6:8" ht="16.5" x14ac:dyDescent="0.3">
      <c r="F376" s="21"/>
      <c r="G376" s="25"/>
      <c r="H376" s="25"/>
    </row>
    <row r="377" spans="6:8" ht="16.5" x14ac:dyDescent="0.3">
      <c r="F377" s="21"/>
      <c r="G377" s="25"/>
      <c r="H377" s="25"/>
    </row>
    <row r="378" spans="6:8" ht="16.5" x14ac:dyDescent="0.3">
      <c r="F378" s="21"/>
      <c r="G378" s="25"/>
      <c r="H378" s="25"/>
    </row>
    <row r="379" spans="6:8" ht="16.5" x14ac:dyDescent="0.3">
      <c r="F379" s="21"/>
      <c r="G379" s="25"/>
      <c r="H379" s="25"/>
    </row>
    <row r="380" spans="6:8" ht="16.5" x14ac:dyDescent="0.3">
      <c r="F380" s="21"/>
      <c r="G380" s="25"/>
      <c r="H380" s="25"/>
    </row>
    <row r="381" spans="6:8" ht="16.5" x14ac:dyDescent="0.3">
      <c r="F381" s="21"/>
      <c r="G381" s="25"/>
      <c r="H381" s="25"/>
    </row>
    <row r="382" spans="6:8" ht="16.5" x14ac:dyDescent="0.3">
      <c r="F382" s="21"/>
      <c r="G382" s="25"/>
      <c r="H382" s="25"/>
    </row>
    <row r="383" spans="6:8" ht="16.5" x14ac:dyDescent="0.3">
      <c r="F383" s="21"/>
      <c r="G383" s="25"/>
      <c r="H383" s="25"/>
    </row>
    <row r="384" spans="6:8" ht="16.5" x14ac:dyDescent="0.3">
      <c r="F384" s="21"/>
      <c r="G384" s="25"/>
      <c r="H384" s="25"/>
    </row>
    <row r="385" spans="6:8" ht="16.5" x14ac:dyDescent="0.3">
      <c r="F385" s="21"/>
      <c r="G385" s="25"/>
      <c r="H385" s="25"/>
    </row>
    <row r="386" spans="6:8" ht="16.5" x14ac:dyDescent="0.3">
      <c r="F386" s="21"/>
      <c r="G386" s="25"/>
      <c r="H386" s="25"/>
    </row>
    <row r="387" spans="6:8" ht="16.5" x14ac:dyDescent="0.3">
      <c r="F387" s="21"/>
      <c r="G387" s="25"/>
      <c r="H387" s="25"/>
    </row>
    <row r="388" spans="6:8" ht="16.5" x14ac:dyDescent="0.3">
      <c r="F388" s="21"/>
      <c r="G388" s="25"/>
      <c r="H388" s="25"/>
    </row>
    <row r="389" spans="6:8" ht="16.5" x14ac:dyDescent="0.3">
      <c r="F389" s="21"/>
      <c r="G389" s="25"/>
      <c r="H389" s="25"/>
    </row>
    <row r="390" spans="6:8" ht="16.5" x14ac:dyDescent="0.3">
      <c r="F390" s="21"/>
      <c r="G390" s="25"/>
      <c r="H390" s="25"/>
    </row>
    <row r="391" spans="6:8" ht="16.5" x14ac:dyDescent="0.3">
      <c r="F391" s="21"/>
      <c r="G391" s="25"/>
      <c r="H391" s="25"/>
    </row>
    <row r="392" spans="6:8" ht="16.5" x14ac:dyDescent="0.3">
      <c r="F392" s="21"/>
      <c r="G392" s="25"/>
      <c r="H392" s="25"/>
    </row>
    <row r="393" spans="6:8" ht="16.5" x14ac:dyDescent="0.3">
      <c r="F393" s="21"/>
      <c r="G393" s="25"/>
      <c r="H393" s="25"/>
    </row>
    <row r="394" spans="6:8" ht="16.5" x14ac:dyDescent="0.3">
      <c r="F394" s="21"/>
      <c r="G394" s="25"/>
      <c r="H394" s="25"/>
    </row>
    <row r="395" spans="6:8" ht="16.5" x14ac:dyDescent="0.3">
      <c r="F395" s="21"/>
      <c r="G395" s="25"/>
      <c r="H395" s="25"/>
    </row>
    <row r="396" spans="6:8" ht="16.5" x14ac:dyDescent="0.3">
      <c r="F396" s="21"/>
      <c r="G396" s="25"/>
      <c r="H396" s="25"/>
    </row>
    <row r="397" spans="6:8" ht="16.5" x14ac:dyDescent="0.3">
      <c r="F397" s="21"/>
      <c r="G397" s="25"/>
      <c r="H397" s="25"/>
    </row>
    <row r="398" spans="6:8" ht="16.5" x14ac:dyDescent="0.3">
      <c r="F398" s="21"/>
      <c r="G398" s="25"/>
      <c r="H398" s="25"/>
    </row>
    <row r="399" spans="6:8" ht="16.5" x14ac:dyDescent="0.3">
      <c r="F399" s="21"/>
      <c r="G399" s="25"/>
      <c r="H399" s="25"/>
    </row>
    <row r="400" spans="6:8" ht="16.5" x14ac:dyDescent="0.3">
      <c r="F400" s="21"/>
      <c r="G400" s="25"/>
      <c r="H400" s="25"/>
    </row>
    <row r="401" spans="6:8" ht="16.5" x14ac:dyDescent="0.3">
      <c r="F401" s="21"/>
      <c r="G401" s="25"/>
      <c r="H401" s="25"/>
    </row>
    <row r="402" spans="6:8" ht="16.5" x14ac:dyDescent="0.3">
      <c r="F402" s="21"/>
      <c r="G402" s="25"/>
      <c r="H402" s="25"/>
    </row>
    <row r="403" spans="6:8" ht="16.5" x14ac:dyDescent="0.3">
      <c r="F403" s="21"/>
      <c r="G403" s="25"/>
      <c r="H403" s="25"/>
    </row>
    <row r="404" spans="6:8" ht="16.5" x14ac:dyDescent="0.3">
      <c r="F404" s="21"/>
      <c r="G404" s="25"/>
      <c r="H404" s="25"/>
    </row>
    <row r="405" spans="6:8" ht="16.5" x14ac:dyDescent="0.3">
      <c r="F405" s="21"/>
      <c r="G405" s="25"/>
      <c r="H405" s="25"/>
    </row>
    <row r="406" spans="6:8" ht="16.5" x14ac:dyDescent="0.3">
      <c r="F406" s="21"/>
      <c r="G406" s="25"/>
      <c r="H406" s="25"/>
    </row>
    <row r="407" spans="6:8" ht="16.5" x14ac:dyDescent="0.3">
      <c r="F407" s="21"/>
      <c r="G407" s="25"/>
      <c r="H407" s="25"/>
    </row>
    <row r="408" spans="6:8" ht="16.5" x14ac:dyDescent="0.3">
      <c r="F408" s="21"/>
      <c r="G408" s="25"/>
      <c r="H408" s="25"/>
    </row>
    <row r="409" spans="6:8" ht="16.5" x14ac:dyDescent="0.3">
      <c r="F409" s="21"/>
      <c r="G409" s="25"/>
      <c r="H409" s="25"/>
    </row>
    <row r="410" spans="6:8" ht="16.5" x14ac:dyDescent="0.3">
      <c r="F410" s="21"/>
      <c r="G410" s="25"/>
      <c r="H410" s="25"/>
    </row>
    <row r="411" spans="6:8" ht="16.5" x14ac:dyDescent="0.3">
      <c r="F411" s="21"/>
      <c r="G411" s="25"/>
      <c r="H411" s="25"/>
    </row>
    <row r="412" spans="6:8" ht="16.5" x14ac:dyDescent="0.3">
      <c r="F412" s="21"/>
      <c r="G412" s="25"/>
      <c r="H412" s="25"/>
    </row>
    <row r="413" spans="6:8" ht="16.5" x14ac:dyDescent="0.3">
      <c r="F413" s="21"/>
      <c r="G413" s="25"/>
      <c r="H413" s="25"/>
    </row>
    <row r="414" spans="6:8" ht="16.5" x14ac:dyDescent="0.3">
      <c r="F414" s="21"/>
      <c r="G414" s="25"/>
      <c r="H414" s="25"/>
    </row>
    <row r="415" spans="6:8" ht="16.5" x14ac:dyDescent="0.3">
      <c r="F415" s="21"/>
      <c r="G415" s="25"/>
      <c r="H415" s="25"/>
    </row>
    <row r="416" spans="6:8" ht="16.5" x14ac:dyDescent="0.3">
      <c r="F416" s="21"/>
      <c r="G416" s="25"/>
      <c r="H416" s="25"/>
    </row>
    <row r="417" spans="6:8" ht="16.5" x14ac:dyDescent="0.3">
      <c r="F417" s="21"/>
      <c r="G417" s="25"/>
      <c r="H417" s="25"/>
    </row>
    <row r="418" spans="6:8" ht="16.5" x14ac:dyDescent="0.3">
      <c r="F418" s="21"/>
      <c r="G418" s="25"/>
      <c r="H418" s="25"/>
    </row>
    <row r="419" spans="6:8" ht="16.5" x14ac:dyDescent="0.3">
      <c r="F419" s="21"/>
      <c r="G419" s="25"/>
      <c r="H419" s="25"/>
    </row>
    <row r="420" spans="6:8" ht="16.5" x14ac:dyDescent="0.3">
      <c r="F420" s="21"/>
      <c r="G420" s="25"/>
      <c r="H420" s="25"/>
    </row>
    <row r="421" spans="6:8" ht="16.5" x14ac:dyDescent="0.3">
      <c r="F421" s="21"/>
      <c r="G421" s="25"/>
      <c r="H421" s="25"/>
    </row>
    <row r="422" spans="6:8" ht="16.5" x14ac:dyDescent="0.3">
      <c r="F422" s="21"/>
      <c r="G422" s="25"/>
      <c r="H422" s="25"/>
    </row>
    <row r="423" spans="6:8" ht="16.5" x14ac:dyDescent="0.3">
      <c r="F423" s="21"/>
      <c r="G423" s="25"/>
      <c r="H423" s="25"/>
    </row>
    <row r="424" spans="6:8" ht="16.5" x14ac:dyDescent="0.3">
      <c r="F424" s="21"/>
      <c r="G424" s="25"/>
      <c r="H424" s="25"/>
    </row>
    <row r="425" spans="6:8" ht="16.5" x14ac:dyDescent="0.3">
      <c r="F425" s="21"/>
      <c r="G425" s="25"/>
      <c r="H425" s="25"/>
    </row>
    <row r="426" spans="6:8" ht="16.5" x14ac:dyDescent="0.3">
      <c r="F426" s="21"/>
      <c r="G426" s="25"/>
      <c r="H426" s="25"/>
    </row>
    <row r="427" spans="6:8" ht="16.5" x14ac:dyDescent="0.3">
      <c r="F427" s="21"/>
      <c r="G427" s="25"/>
      <c r="H427" s="25"/>
    </row>
    <row r="428" spans="6:8" ht="16.5" x14ac:dyDescent="0.3">
      <c r="F428" s="21"/>
      <c r="G428" s="25"/>
      <c r="H428" s="25"/>
    </row>
    <row r="429" spans="6:8" ht="16.5" x14ac:dyDescent="0.3">
      <c r="F429" s="21"/>
      <c r="G429" s="25"/>
      <c r="H429" s="25"/>
    </row>
    <row r="430" spans="6:8" ht="16.5" x14ac:dyDescent="0.3">
      <c r="F430" s="21"/>
      <c r="G430" s="25"/>
      <c r="H430" s="25"/>
    </row>
    <row r="431" spans="6:8" ht="16.5" x14ac:dyDescent="0.3">
      <c r="F431" s="21"/>
      <c r="G431" s="25"/>
      <c r="H431" s="25"/>
    </row>
    <row r="432" spans="6:8" ht="16.5" x14ac:dyDescent="0.3">
      <c r="F432" s="21"/>
      <c r="G432" s="25"/>
      <c r="H432" s="25"/>
    </row>
    <row r="433" spans="6:8" ht="16.5" x14ac:dyDescent="0.3">
      <c r="F433" s="21"/>
      <c r="G433" s="25"/>
      <c r="H433" s="25"/>
    </row>
    <row r="434" spans="6:8" ht="16.5" x14ac:dyDescent="0.3">
      <c r="F434" s="21"/>
      <c r="G434" s="25"/>
      <c r="H434" s="25"/>
    </row>
    <row r="435" spans="6:8" ht="16.5" x14ac:dyDescent="0.3">
      <c r="F435" s="21"/>
      <c r="G435" s="25"/>
      <c r="H435" s="25"/>
    </row>
    <row r="436" spans="6:8" ht="16.5" x14ac:dyDescent="0.3">
      <c r="F436" s="21"/>
      <c r="G436" s="25"/>
      <c r="H436" s="25"/>
    </row>
    <row r="437" spans="6:8" ht="16.5" x14ac:dyDescent="0.3">
      <c r="F437" s="21"/>
      <c r="G437" s="25"/>
      <c r="H437" s="25"/>
    </row>
    <row r="438" spans="6:8" ht="16.5" x14ac:dyDescent="0.3">
      <c r="F438" s="21"/>
      <c r="G438" s="25"/>
      <c r="H438" s="25"/>
    </row>
    <row r="439" spans="6:8" ht="16.5" x14ac:dyDescent="0.3">
      <c r="F439" s="21"/>
      <c r="G439" s="25"/>
      <c r="H439" s="25"/>
    </row>
    <row r="440" spans="6:8" ht="16.5" x14ac:dyDescent="0.3">
      <c r="F440" s="21"/>
      <c r="G440" s="25"/>
      <c r="H440" s="25"/>
    </row>
    <row r="441" spans="6:8" ht="16.5" x14ac:dyDescent="0.3">
      <c r="F441" s="21"/>
      <c r="G441" s="25"/>
      <c r="H441" s="25"/>
    </row>
    <row r="442" spans="6:8" ht="16.5" x14ac:dyDescent="0.3">
      <c r="F442" s="21"/>
      <c r="G442" s="25"/>
      <c r="H442" s="25"/>
    </row>
    <row r="443" spans="6:8" ht="16.5" x14ac:dyDescent="0.3">
      <c r="F443" s="21"/>
      <c r="G443" s="25"/>
      <c r="H443" s="25"/>
    </row>
    <row r="444" spans="6:8" ht="16.5" x14ac:dyDescent="0.3">
      <c r="F444" s="21"/>
      <c r="G444" s="25"/>
      <c r="H444" s="25"/>
    </row>
    <row r="445" spans="6:8" ht="16.5" x14ac:dyDescent="0.3">
      <c r="F445" s="21"/>
      <c r="G445" s="25"/>
      <c r="H445" s="25"/>
    </row>
    <row r="446" spans="6:8" ht="16.5" x14ac:dyDescent="0.3">
      <c r="F446" s="21"/>
      <c r="G446" s="25"/>
      <c r="H446" s="25"/>
    </row>
    <row r="447" spans="6:8" ht="16.5" x14ac:dyDescent="0.3">
      <c r="F447" s="21"/>
      <c r="G447" s="25"/>
      <c r="H447" s="25"/>
    </row>
    <row r="448" spans="6:8" ht="16.5" x14ac:dyDescent="0.3">
      <c r="F448" s="21"/>
      <c r="G448" s="25"/>
      <c r="H448" s="25"/>
    </row>
    <row r="449" spans="6:8" ht="16.5" x14ac:dyDescent="0.3">
      <c r="F449" s="21"/>
      <c r="G449" s="25"/>
      <c r="H449" s="25"/>
    </row>
    <row r="450" spans="6:8" ht="16.5" x14ac:dyDescent="0.3">
      <c r="F450" s="21"/>
      <c r="G450" s="25"/>
      <c r="H450" s="25"/>
    </row>
    <row r="451" spans="6:8" ht="16.5" x14ac:dyDescent="0.3">
      <c r="F451" s="21"/>
      <c r="G451" s="25"/>
      <c r="H451" s="25"/>
    </row>
    <row r="452" spans="6:8" ht="16.5" x14ac:dyDescent="0.3">
      <c r="F452" s="21"/>
      <c r="G452" s="25"/>
      <c r="H452" s="25"/>
    </row>
    <row r="453" spans="6:8" ht="16.5" x14ac:dyDescent="0.3">
      <c r="F453" s="21"/>
      <c r="G453" s="25"/>
      <c r="H453" s="25"/>
    </row>
    <row r="454" spans="6:8" ht="16.5" x14ac:dyDescent="0.3">
      <c r="F454" s="21"/>
      <c r="G454" s="25"/>
      <c r="H454" s="25"/>
    </row>
    <row r="455" spans="6:8" ht="16.5" x14ac:dyDescent="0.3">
      <c r="F455" s="21"/>
      <c r="G455" s="25"/>
      <c r="H455" s="25"/>
    </row>
    <row r="456" spans="6:8" ht="16.5" x14ac:dyDescent="0.3">
      <c r="F456" s="21"/>
      <c r="G456" s="25"/>
      <c r="H456" s="25"/>
    </row>
    <row r="457" spans="6:8" ht="16.5" x14ac:dyDescent="0.3">
      <c r="F457" s="21"/>
      <c r="G457" s="25"/>
      <c r="H457" s="25"/>
    </row>
    <row r="458" spans="6:8" ht="16.5" x14ac:dyDescent="0.3">
      <c r="F458" s="21"/>
      <c r="G458" s="25"/>
      <c r="H458" s="25"/>
    </row>
    <row r="459" spans="6:8" ht="16.5" x14ac:dyDescent="0.3">
      <c r="F459" s="21"/>
      <c r="G459" s="25"/>
      <c r="H459" s="25"/>
    </row>
    <row r="460" spans="6:8" ht="16.5" x14ac:dyDescent="0.3">
      <c r="F460" s="21"/>
      <c r="G460" s="25"/>
      <c r="H460" s="25"/>
    </row>
    <row r="461" spans="6:8" ht="16.5" x14ac:dyDescent="0.3">
      <c r="F461" s="21"/>
      <c r="G461" s="25"/>
      <c r="H461" s="25"/>
    </row>
    <row r="462" spans="6:8" ht="16.5" x14ac:dyDescent="0.3">
      <c r="F462" s="21"/>
      <c r="G462" s="25"/>
      <c r="H462" s="25"/>
    </row>
    <row r="463" spans="6:8" ht="16.5" x14ac:dyDescent="0.3">
      <c r="F463" s="21"/>
      <c r="G463" s="25"/>
      <c r="H463" s="25"/>
    </row>
    <row r="464" spans="6:8" ht="16.5" x14ac:dyDescent="0.3">
      <c r="F464" s="21"/>
      <c r="G464" s="25"/>
      <c r="H464" s="25"/>
    </row>
    <row r="465" spans="6:8" ht="16.5" x14ac:dyDescent="0.3">
      <c r="F465" s="21"/>
      <c r="G465" s="25"/>
      <c r="H465" s="25"/>
    </row>
    <row r="466" spans="6:8" ht="16.5" x14ac:dyDescent="0.3">
      <c r="F466" s="21"/>
      <c r="G466" s="25"/>
      <c r="H466" s="25"/>
    </row>
    <row r="467" spans="6:8" ht="16.5" x14ac:dyDescent="0.3">
      <c r="F467" s="21"/>
      <c r="G467" s="25"/>
      <c r="H467" s="25"/>
    </row>
    <row r="468" spans="6:8" ht="16.5" x14ac:dyDescent="0.3">
      <c r="F468" s="21"/>
      <c r="G468" s="25"/>
      <c r="H468" s="25"/>
    </row>
    <row r="469" spans="6:8" ht="16.5" x14ac:dyDescent="0.3">
      <c r="F469" s="21"/>
      <c r="G469" s="25"/>
      <c r="H469" s="25"/>
    </row>
    <row r="470" spans="6:8" ht="16.5" x14ac:dyDescent="0.3">
      <c r="F470" s="21"/>
      <c r="G470" s="25"/>
      <c r="H470" s="25"/>
    </row>
    <row r="471" spans="6:8" ht="16.5" x14ac:dyDescent="0.3">
      <c r="F471" s="21"/>
      <c r="G471" s="25"/>
      <c r="H471" s="25"/>
    </row>
    <row r="472" spans="6:8" ht="16.5" x14ac:dyDescent="0.3">
      <c r="F472" s="21"/>
      <c r="G472" s="25"/>
      <c r="H472" s="25"/>
    </row>
    <row r="473" spans="6:8" ht="16.5" x14ac:dyDescent="0.3">
      <c r="F473" s="21"/>
      <c r="G473" s="25"/>
      <c r="H473" s="25"/>
    </row>
    <row r="474" spans="6:8" ht="16.5" x14ac:dyDescent="0.3">
      <c r="F474" s="21"/>
      <c r="G474" s="25"/>
      <c r="H474" s="25"/>
    </row>
    <row r="475" spans="6:8" ht="16.5" x14ac:dyDescent="0.3">
      <c r="F475" s="21"/>
      <c r="G475" s="25"/>
      <c r="H475" s="25"/>
    </row>
    <row r="476" spans="6:8" ht="16.5" x14ac:dyDescent="0.3">
      <c r="F476" s="21"/>
      <c r="G476" s="25"/>
      <c r="H476" s="25"/>
    </row>
    <row r="477" spans="6:8" ht="16.5" x14ac:dyDescent="0.3">
      <c r="F477" s="21"/>
      <c r="G477" s="25"/>
      <c r="H477" s="25"/>
    </row>
    <row r="478" spans="6:8" ht="16.5" x14ac:dyDescent="0.3">
      <c r="F478" s="21"/>
      <c r="G478" s="25"/>
      <c r="H478" s="25"/>
    </row>
    <row r="479" spans="6:8" ht="16.5" x14ac:dyDescent="0.3">
      <c r="F479" s="21"/>
      <c r="G479" s="25"/>
      <c r="H479" s="25"/>
    </row>
    <row r="480" spans="6:8" ht="16.5" x14ac:dyDescent="0.3">
      <c r="F480" s="21"/>
      <c r="G480" s="25"/>
      <c r="H480" s="25"/>
    </row>
    <row r="481" spans="6:8" ht="16.5" x14ac:dyDescent="0.3">
      <c r="F481" s="21"/>
      <c r="G481" s="25"/>
      <c r="H481" s="25"/>
    </row>
    <row r="482" spans="6:8" ht="16.5" x14ac:dyDescent="0.3">
      <c r="F482" s="21"/>
      <c r="G482" s="25"/>
      <c r="H482" s="25"/>
    </row>
    <row r="483" spans="6:8" ht="16.5" x14ac:dyDescent="0.3">
      <c r="F483" s="21"/>
      <c r="G483" s="25"/>
      <c r="H483" s="25"/>
    </row>
    <row r="484" spans="6:8" ht="16.5" x14ac:dyDescent="0.3">
      <c r="F484" s="21"/>
      <c r="G484" s="25"/>
      <c r="H484" s="25"/>
    </row>
    <row r="485" spans="6:8" ht="16.5" x14ac:dyDescent="0.3">
      <c r="F485" s="21"/>
      <c r="G485" s="25"/>
      <c r="H485" s="25"/>
    </row>
    <row r="486" spans="6:8" ht="16.5" x14ac:dyDescent="0.3">
      <c r="F486" s="21"/>
      <c r="G486" s="25"/>
      <c r="H486" s="25"/>
    </row>
    <row r="487" spans="6:8" ht="16.5" x14ac:dyDescent="0.3">
      <c r="F487" s="21"/>
      <c r="G487" s="25"/>
      <c r="H487" s="25"/>
    </row>
    <row r="488" spans="6:8" ht="16.5" x14ac:dyDescent="0.3">
      <c r="F488" s="21"/>
      <c r="G488" s="25"/>
      <c r="H488" s="25"/>
    </row>
    <row r="489" spans="6:8" ht="16.5" x14ac:dyDescent="0.3">
      <c r="F489" s="21"/>
      <c r="G489" s="25"/>
      <c r="H489" s="25"/>
    </row>
    <row r="490" spans="6:8" ht="16.5" x14ac:dyDescent="0.3">
      <c r="F490" s="21"/>
      <c r="G490" s="25"/>
      <c r="H490" s="25"/>
    </row>
    <row r="491" spans="6:8" ht="16.5" x14ac:dyDescent="0.3">
      <c r="F491" s="21"/>
      <c r="G491" s="25"/>
      <c r="H491" s="25"/>
    </row>
    <row r="492" spans="6:8" ht="16.5" x14ac:dyDescent="0.3">
      <c r="F492" s="21"/>
      <c r="G492" s="25"/>
      <c r="H492" s="25"/>
    </row>
    <row r="493" spans="6:8" ht="16.5" x14ac:dyDescent="0.3">
      <c r="F493" s="21"/>
      <c r="G493" s="25"/>
      <c r="H493" s="25"/>
    </row>
    <row r="494" spans="6:8" ht="16.5" x14ac:dyDescent="0.3">
      <c r="F494" s="21"/>
      <c r="G494" s="25"/>
      <c r="H494" s="25"/>
    </row>
    <row r="495" spans="6:8" ht="16.5" x14ac:dyDescent="0.3">
      <c r="F495" s="21"/>
      <c r="G495" s="25"/>
      <c r="H495" s="25"/>
    </row>
    <row r="496" spans="6:8" ht="16.5" x14ac:dyDescent="0.3">
      <c r="F496" s="21"/>
      <c r="G496" s="25"/>
      <c r="H496" s="25"/>
    </row>
    <row r="497" spans="6:8" ht="16.5" x14ac:dyDescent="0.3">
      <c r="F497" s="21"/>
      <c r="G497" s="25"/>
      <c r="H497" s="25"/>
    </row>
    <row r="498" spans="6:8" ht="16.5" x14ac:dyDescent="0.3">
      <c r="F498" s="21"/>
      <c r="G498" s="25"/>
      <c r="H498" s="25"/>
    </row>
    <row r="499" spans="6:8" ht="16.5" x14ac:dyDescent="0.3">
      <c r="F499" s="21"/>
      <c r="G499" s="25"/>
      <c r="H499" s="25"/>
    </row>
    <row r="500" spans="6:8" ht="16.5" x14ac:dyDescent="0.3">
      <c r="F500" s="21"/>
      <c r="G500" s="25"/>
      <c r="H500" s="25"/>
    </row>
    <row r="501" spans="6:8" ht="16.5" x14ac:dyDescent="0.3">
      <c r="F501" s="21"/>
      <c r="G501" s="25"/>
      <c r="H501" s="25"/>
    </row>
    <row r="502" spans="6:8" ht="16.5" x14ac:dyDescent="0.3">
      <c r="F502" s="21"/>
      <c r="G502" s="25"/>
      <c r="H502" s="25"/>
    </row>
    <row r="503" spans="6:8" ht="16.5" x14ac:dyDescent="0.3">
      <c r="F503" s="21"/>
      <c r="G503" s="25"/>
      <c r="H503" s="25"/>
    </row>
    <row r="504" spans="6:8" ht="16.5" x14ac:dyDescent="0.3">
      <c r="F504" s="21"/>
      <c r="G504" s="25"/>
      <c r="H504" s="25"/>
    </row>
    <row r="505" spans="6:8" ht="16.5" x14ac:dyDescent="0.3">
      <c r="F505" s="21"/>
      <c r="G505" s="25"/>
      <c r="H505" s="25"/>
    </row>
    <row r="506" spans="6:8" ht="16.5" x14ac:dyDescent="0.3">
      <c r="F506" s="21"/>
      <c r="G506" s="25"/>
      <c r="H506" s="25"/>
    </row>
    <row r="507" spans="6:8" ht="16.5" x14ac:dyDescent="0.3">
      <c r="F507" s="21"/>
      <c r="G507" s="25"/>
      <c r="H507" s="25"/>
    </row>
    <row r="508" spans="6:8" ht="16.5" x14ac:dyDescent="0.3">
      <c r="F508" s="21"/>
      <c r="G508" s="25"/>
      <c r="H508" s="25"/>
    </row>
    <row r="509" spans="6:8" ht="16.5" x14ac:dyDescent="0.3">
      <c r="F509" s="21"/>
      <c r="G509" s="25"/>
      <c r="H509" s="25"/>
    </row>
    <row r="510" spans="6:8" ht="16.5" x14ac:dyDescent="0.3">
      <c r="F510" s="21"/>
      <c r="G510" s="25"/>
      <c r="H510" s="25"/>
    </row>
    <row r="511" spans="6:8" ht="16.5" x14ac:dyDescent="0.3">
      <c r="F511" s="21"/>
      <c r="G511" s="25"/>
      <c r="H511" s="25"/>
    </row>
    <row r="512" spans="6:8" ht="16.5" x14ac:dyDescent="0.3">
      <c r="F512" s="21"/>
      <c r="G512" s="25"/>
      <c r="H512" s="25"/>
    </row>
    <row r="513" spans="6:8" ht="16.5" x14ac:dyDescent="0.3">
      <c r="F513" s="21"/>
      <c r="G513" s="25"/>
      <c r="H513" s="25"/>
    </row>
    <row r="514" spans="6:8" ht="16.5" x14ac:dyDescent="0.3">
      <c r="F514" s="21"/>
      <c r="G514" s="25"/>
      <c r="H514" s="25"/>
    </row>
    <row r="515" spans="6:8" ht="16.5" x14ac:dyDescent="0.3">
      <c r="F515" s="21"/>
      <c r="G515" s="25"/>
      <c r="H515" s="25"/>
    </row>
    <row r="516" spans="6:8" ht="16.5" x14ac:dyDescent="0.3">
      <c r="F516" s="21"/>
      <c r="G516" s="25"/>
      <c r="H516" s="25"/>
    </row>
    <row r="517" spans="6:8" ht="16.5" x14ac:dyDescent="0.3">
      <c r="F517" s="21"/>
      <c r="G517" s="25"/>
      <c r="H517" s="25"/>
    </row>
    <row r="518" spans="6:8" ht="16.5" x14ac:dyDescent="0.3">
      <c r="F518" s="21"/>
      <c r="G518" s="25"/>
      <c r="H518" s="25"/>
    </row>
    <row r="519" spans="6:8" ht="16.5" x14ac:dyDescent="0.3">
      <c r="F519" s="21"/>
      <c r="G519" s="25"/>
      <c r="H519" s="25"/>
    </row>
    <row r="520" spans="6:8" ht="16.5" x14ac:dyDescent="0.3">
      <c r="F520" s="21"/>
      <c r="G520" s="25"/>
      <c r="H520" s="25"/>
    </row>
    <row r="521" spans="6:8" ht="16.5" x14ac:dyDescent="0.3">
      <c r="F521" s="21"/>
      <c r="G521" s="25"/>
      <c r="H521" s="25"/>
    </row>
    <row r="522" spans="6:8" ht="16.5" x14ac:dyDescent="0.3">
      <c r="F522" s="21"/>
      <c r="G522" s="25"/>
      <c r="H522" s="25"/>
    </row>
    <row r="523" spans="6:8" ht="16.5" x14ac:dyDescent="0.3">
      <c r="F523" s="21"/>
      <c r="G523" s="25"/>
      <c r="H523" s="25"/>
    </row>
    <row r="524" spans="6:8" ht="16.5" x14ac:dyDescent="0.3">
      <c r="F524" s="21"/>
      <c r="G524" s="25"/>
      <c r="H524" s="25"/>
    </row>
    <row r="525" spans="6:8" ht="16.5" x14ac:dyDescent="0.3">
      <c r="F525" s="21"/>
      <c r="G525" s="25"/>
      <c r="H525" s="25"/>
    </row>
    <row r="526" spans="6:8" ht="16.5" x14ac:dyDescent="0.3">
      <c r="F526" s="21"/>
      <c r="G526" s="25"/>
      <c r="H526" s="25"/>
    </row>
    <row r="527" spans="6:8" ht="16.5" x14ac:dyDescent="0.3">
      <c r="F527" s="21"/>
      <c r="G527" s="25"/>
      <c r="H527" s="25"/>
    </row>
    <row r="528" spans="6:8" ht="16.5" x14ac:dyDescent="0.3">
      <c r="F528" s="21"/>
      <c r="G528" s="25"/>
      <c r="H528" s="25"/>
    </row>
    <row r="529" spans="6:8" ht="16.5" x14ac:dyDescent="0.3">
      <c r="F529" s="21"/>
      <c r="G529" s="25"/>
      <c r="H529" s="25"/>
    </row>
    <row r="530" spans="6:8" ht="16.5" x14ac:dyDescent="0.3">
      <c r="F530" s="21"/>
      <c r="G530" s="25"/>
      <c r="H530" s="25"/>
    </row>
    <row r="531" spans="6:8" ht="16.5" x14ac:dyDescent="0.3">
      <c r="F531" s="21"/>
      <c r="G531" s="25"/>
      <c r="H531" s="25"/>
    </row>
    <row r="532" spans="6:8" ht="16.5" x14ac:dyDescent="0.3">
      <c r="F532" s="21"/>
      <c r="G532" s="25"/>
      <c r="H532" s="25"/>
    </row>
    <row r="533" spans="6:8" ht="16.5" x14ac:dyDescent="0.3">
      <c r="F533" s="21"/>
      <c r="G533" s="25"/>
      <c r="H533" s="25"/>
    </row>
    <row r="534" spans="6:8" ht="16.5" x14ac:dyDescent="0.3">
      <c r="F534" s="21"/>
      <c r="G534" s="25"/>
      <c r="H534" s="25"/>
    </row>
    <row r="535" spans="6:8" ht="16.5" x14ac:dyDescent="0.3">
      <c r="F535" s="21"/>
      <c r="G535" s="25"/>
      <c r="H535" s="25"/>
    </row>
    <row r="536" spans="6:8" ht="16.5" x14ac:dyDescent="0.3">
      <c r="F536" s="21"/>
      <c r="G536" s="25"/>
      <c r="H536" s="25"/>
    </row>
    <row r="537" spans="6:8" ht="16.5" x14ac:dyDescent="0.3">
      <c r="F537" s="21"/>
      <c r="G537" s="25"/>
      <c r="H537" s="25"/>
    </row>
    <row r="538" spans="6:8" ht="16.5" x14ac:dyDescent="0.3">
      <c r="F538" s="21"/>
      <c r="G538" s="25"/>
      <c r="H538" s="25"/>
    </row>
    <row r="539" spans="6:8" ht="16.5" x14ac:dyDescent="0.3">
      <c r="F539" s="21"/>
      <c r="G539" s="25"/>
      <c r="H539" s="25"/>
    </row>
    <row r="540" spans="6:8" ht="16.5" x14ac:dyDescent="0.3">
      <c r="F540" s="21"/>
      <c r="G540" s="25"/>
      <c r="H540" s="25"/>
    </row>
    <row r="541" spans="6:8" ht="16.5" x14ac:dyDescent="0.3">
      <c r="F541" s="21"/>
      <c r="G541" s="25"/>
      <c r="H541" s="25"/>
    </row>
    <row r="542" spans="6:8" ht="16.5" x14ac:dyDescent="0.3">
      <c r="F542" s="21"/>
      <c r="G542" s="25"/>
      <c r="H542" s="25"/>
    </row>
    <row r="543" spans="6:8" ht="16.5" x14ac:dyDescent="0.3">
      <c r="F543" s="21"/>
      <c r="G543" s="25"/>
      <c r="H543" s="25"/>
    </row>
    <row r="544" spans="6:8" ht="16.5" x14ac:dyDescent="0.3">
      <c r="F544" s="21"/>
      <c r="G544" s="25"/>
      <c r="H544" s="25"/>
    </row>
    <row r="545" spans="6:8" ht="16.5" x14ac:dyDescent="0.3">
      <c r="F545" s="21"/>
      <c r="G545" s="25"/>
      <c r="H545" s="25"/>
    </row>
    <row r="546" spans="6:8" ht="16.5" x14ac:dyDescent="0.3">
      <c r="F546" s="21"/>
      <c r="G546" s="25"/>
      <c r="H546" s="25"/>
    </row>
    <row r="547" spans="6:8" ht="16.5" x14ac:dyDescent="0.3">
      <c r="F547" s="21"/>
      <c r="G547" s="25"/>
      <c r="H547" s="25"/>
    </row>
    <row r="548" spans="6:8" ht="16.5" x14ac:dyDescent="0.3">
      <c r="F548" s="21"/>
      <c r="G548" s="25"/>
      <c r="H548" s="25"/>
    </row>
    <row r="549" spans="6:8" ht="16.5" x14ac:dyDescent="0.3">
      <c r="F549" s="21"/>
      <c r="G549" s="25"/>
      <c r="H549" s="25"/>
    </row>
    <row r="550" spans="6:8" ht="16.5" x14ac:dyDescent="0.3">
      <c r="F550" s="21"/>
      <c r="G550" s="25"/>
      <c r="H550" s="25"/>
    </row>
    <row r="551" spans="6:8" ht="16.5" x14ac:dyDescent="0.3">
      <c r="F551" s="21"/>
      <c r="G551" s="25"/>
      <c r="H551" s="25"/>
    </row>
    <row r="552" spans="6:8" ht="16.5" x14ac:dyDescent="0.3">
      <c r="F552" s="21"/>
      <c r="G552" s="25"/>
      <c r="H552" s="25"/>
    </row>
    <row r="553" spans="6:8" ht="16.5" x14ac:dyDescent="0.3">
      <c r="F553" s="21"/>
      <c r="G553" s="25"/>
      <c r="H553" s="25"/>
    </row>
    <row r="554" spans="6:8" ht="16.5" x14ac:dyDescent="0.3">
      <c r="F554" s="21"/>
      <c r="G554" s="25"/>
      <c r="H554" s="25"/>
    </row>
    <row r="555" spans="6:8" ht="16.5" x14ac:dyDescent="0.3">
      <c r="F555" s="21"/>
      <c r="G555" s="25"/>
      <c r="H555" s="25"/>
    </row>
    <row r="556" spans="6:8" ht="16.5" x14ac:dyDescent="0.3">
      <c r="F556" s="21"/>
      <c r="G556" s="25"/>
      <c r="H556" s="25"/>
    </row>
    <row r="557" spans="6:8" ht="16.5" x14ac:dyDescent="0.3">
      <c r="F557" s="21"/>
      <c r="G557" s="25"/>
      <c r="H557" s="25"/>
    </row>
    <row r="558" spans="6:8" ht="16.5" x14ac:dyDescent="0.3">
      <c r="F558" s="21"/>
      <c r="G558" s="25"/>
      <c r="H558" s="25"/>
    </row>
    <row r="559" spans="6:8" ht="16.5" x14ac:dyDescent="0.3">
      <c r="F559" s="21"/>
      <c r="G559" s="25"/>
      <c r="H559" s="25"/>
    </row>
    <row r="560" spans="6:8" ht="16.5" x14ac:dyDescent="0.3">
      <c r="F560" s="21"/>
      <c r="G560" s="25"/>
      <c r="H560" s="25"/>
    </row>
    <row r="561" spans="6:8" ht="16.5" x14ac:dyDescent="0.3">
      <c r="F561" s="21"/>
      <c r="G561" s="25"/>
      <c r="H561" s="25"/>
    </row>
    <row r="562" spans="6:8" ht="16.5" x14ac:dyDescent="0.3">
      <c r="F562" s="21"/>
      <c r="G562" s="25"/>
      <c r="H562" s="25"/>
    </row>
    <row r="563" spans="6:8" ht="16.5" x14ac:dyDescent="0.3">
      <c r="F563" s="21"/>
      <c r="G563" s="25"/>
      <c r="H563" s="25"/>
    </row>
    <row r="564" spans="6:8" ht="16.5" x14ac:dyDescent="0.3">
      <c r="F564" s="21"/>
      <c r="G564" s="25"/>
      <c r="H564" s="25"/>
    </row>
    <row r="565" spans="6:8" ht="16.5" x14ac:dyDescent="0.3">
      <c r="F565" s="21"/>
      <c r="G565" s="25"/>
      <c r="H565" s="25"/>
    </row>
    <row r="566" spans="6:8" ht="16.5" x14ac:dyDescent="0.3">
      <c r="F566" s="21"/>
      <c r="G566" s="25"/>
      <c r="H566" s="25"/>
    </row>
    <row r="567" spans="6:8" ht="16.5" x14ac:dyDescent="0.3">
      <c r="F567" s="21"/>
      <c r="G567" s="25"/>
      <c r="H567" s="25"/>
    </row>
    <row r="568" spans="6:8" ht="16.5" x14ac:dyDescent="0.3">
      <c r="F568" s="21"/>
      <c r="G568" s="25"/>
      <c r="H568" s="25"/>
    </row>
    <row r="569" spans="6:8" ht="16.5" x14ac:dyDescent="0.3">
      <c r="F569" s="21"/>
      <c r="G569" s="25"/>
      <c r="H569" s="25"/>
    </row>
    <row r="570" spans="6:8" ht="16.5" x14ac:dyDescent="0.3">
      <c r="F570" s="21"/>
      <c r="G570" s="25"/>
      <c r="H570" s="25"/>
    </row>
    <row r="571" spans="6:8" ht="16.5" x14ac:dyDescent="0.3">
      <c r="F571" s="21"/>
      <c r="G571" s="25"/>
      <c r="H571" s="25"/>
    </row>
    <row r="572" spans="6:8" ht="16.5" x14ac:dyDescent="0.3">
      <c r="F572" s="21"/>
      <c r="G572" s="25"/>
      <c r="H572" s="25"/>
    </row>
    <row r="573" spans="6:8" ht="16.5" x14ac:dyDescent="0.3">
      <c r="F573" s="21"/>
      <c r="G573" s="25"/>
      <c r="H573" s="25"/>
    </row>
    <row r="574" spans="6:8" ht="16.5" x14ac:dyDescent="0.3">
      <c r="F574" s="21"/>
      <c r="G574" s="25"/>
      <c r="H574" s="25"/>
    </row>
    <row r="575" spans="6:8" ht="16.5" x14ac:dyDescent="0.3">
      <c r="F575" s="21"/>
      <c r="G575" s="25"/>
      <c r="H575" s="25"/>
    </row>
    <row r="576" spans="6:8" ht="16.5" x14ac:dyDescent="0.3">
      <c r="F576" s="21"/>
      <c r="G576" s="25"/>
      <c r="H576" s="25"/>
    </row>
    <row r="577" spans="6:8" ht="16.5" x14ac:dyDescent="0.3">
      <c r="F577" s="21"/>
      <c r="G577" s="25"/>
      <c r="H577" s="25"/>
    </row>
    <row r="578" spans="6:8" ht="16.5" x14ac:dyDescent="0.3">
      <c r="F578" s="21"/>
      <c r="G578" s="25"/>
      <c r="H578" s="25"/>
    </row>
    <row r="579" spans="6:8" ht="16.5" x14ac:dyDescent="0.3">
      <c r="F579" s="21"/>
      <c r="G579" s="25"/>
      <c r="H579" s="25"/>
    </row>
    <row r="580" spans="6:8" ht="16.5" x14ac:dyDescent="0.3">
      <c r="F580" s="21"/>
      <c r="G580" s="25"/>
      <c r="H580" s="25"/>
    </row>
    <row r="581" spans="6:8" ht="16.5" x14ac:dyDescent="0.3">
      <c r="F581" s="21"/>
      <c r="G581" s="25"/>
      <c r="H581" s="25"/>
    </row>
    <row r="582" spans="6:8" ht="16.5" x14ac:dyDescent="0.3">
      <c r="F582" s="21"/>
      <c r="G582" s="25"/>
      <c r="H582" s="25"/>
    </row>
    <row r="583" spans="6:8" ht="16.5" x14ac:dyDescent="0.3">
      <c r="F583" s="21"/>
      <c r="G583" s="25"/>
      <c r="H583" s="25"/>
    </row>
    <row r="584" spans="6:8" ht="16.5" x14ac:dyDescent="0.3">
      <c r="F584" s="21"/>
      <c r="G584" s="25"/>
      <c r="H584" s="25"/>
    </row>
    <row r="585" spans="6:8" ht="16.5" x14ac:dyDescent="0.3">
      <c r="F585" s="21"/>
      <c r="G585" s="25"/>
      <c r="H585" s="25"/>
    </row>
    <row r="586" spans="6:8" ht="16.5" x14ac:dyDescent="0.3">
      <c r="F586" s="21"/>
      <c r="G586" s="25"/>
      <c r="H586" s="25"/>
    </row>
    <row r="587" spans="6:8" ht="16.5" x14ac:dyDescent="0.3">
      <c r="F587" s="21"/>
      <c r="G587" s="25"/>
      <c r="H587" s="25"/>
    </row>
    <row r="588" spans="6:8" ht="16.5" x14ac:dyDescent="0.3">
      <c r="F588" s="21"/>
      <c r="G588" s="25"/>
      <c r="H588" s="25"/>
    </row>
    <row r="589" spans="6:8" ht="16.5" x14ac:dyDescent="0.3">
      <c r="F589" s="21"/>
      <c r="G589" s="25"/>
      <c r="H589" s="25"/>
    </row>
    <row r="590" spans="6:8" ht="16.5" x14ac:dyDescent="0.3">
      <c r="F590" s="21"/>
      <c r="G590" s="25"/>
      <c r="H590" s="25"/>
    </row>
    <row r="591" spans="6:8" ht="16.5" x14ac:dyDescent="0.3">
      <c r="F591" s="21"/>
      <c r="G591" s="25"/>
      <c r="H591" s="25"/>
    </row>
    <row r="592" spans="6:8" ht="16.5" x14ac:dyDescent="0.3">
      <c r="F592" s="21"/>
      <c r="G592" s="25"/>
      <c r="H592" s="25"/>
    </row>
    <row r="593" spans="6:8" ht="16.5" x14ac:dyDescent="0.3">
      <c r="F593" s="21"/>
      <c r="G593" s="25"/>
      <c r="H593" s="25"/>
    </row>
    <row r="594" spans="6:8" ht="16.5" x14ac:dyDescent="0.3">
      <c r="F594" s="21"/>
      <c r="G594" s="25"/>
      <c r="H594" s="25"/>
    </row>
    <row r="595" spans="6:8" ht="16.5" x14ac:dyDescent="0.3">
      <c r="F595" s="21"/>
      <c r="G595" s="25"/>
      <c r="H595" s="25"/>
    </row>
    <row r="596" spans="6:8" ht="16.5" x14ac:dyDescent="0.3">
      <c r="F596" s="21"/>
      <c r="G596" s="25"/>
      <c r="H596" s="25"/>
    </row>
    <row r="597" spans="6:8" ht="16.5" x14ac:dyDescent="0.3">
      <c r="F597" s="21"/>
      <c r="G597" s="25"/>
      <c r="H597" s="25"/>
    </row>
    <row r="598" spans="6:8" ht="16.5" x14ac:dyDescent="0.3">
      <c r="F598" s="21"/>
      <c r="G598" s="25"/>
      <c r="H598" s="25"/>
    </row>
    <row r="599" spans="6:8" ht="16.5" x14ac:dyDescent="0.3">
      <c r="F599" s="21"/>
      <c r="G599" s="25"/>
      <c r="H599" s="25"/>
    </row>
    <row r="600" spans="6:8" ht="16.5" x14ac:dyDescent="0.3">
      <c r="F600" s="21"/>
      <c r="G600" s="25"/>
      <c r="H600" s="25"/>
    </row>
    <row r="601" spans="6:8" ht="16.5" x14ac:dyDescent="0.3">
      <c r="F601" s="21"/>
      <c r="G601" s="25"/>
      <c r="H601" s="25"/>
    </row>
    <row r="602" spans="6:8" ht="16.5" x14ac:dyDescent="0.3">
      <c r="F602" s="21"/>
      <c r="G602" s="25"/>
      <c r="H602" s="25"/>
    </row>
    <row r="603" spans="6:8" ht="16.5" x14ac:dyDescent="0.3">
      <c r="F603" s="21"/>
      <c r="G603" s="25"/>
      <c r="H603" s="25"/>
    </row>
    <row r="604" spans="6:8" ht="16.5" x14ac:dyDescent="0.3">
      <c r="F604" s="21"/>
      <c r="G604" s="25"/>
      <c r="H604" s="25"/>
    </row>
    <row r="605" spans="6:8" ht="16.5" x14ac:dyDescent="0.3">
      <c r="F605" s="21"/>
      <c r="G605" s="25"/>
      <c r="H605" s="25"/>
    </row>
    <row r="606" spans="6:8" ht="16.5" x14ac:dyDescent="0.3">
      <c r="F606" s="21"/>
      <c r="G606" s="25"/>
      <c r="H606" s="25"/>
    </row>
    <row r="607" spans="6:8" ht="16.5" x14ac:dyDescent="0.3">
      <c r="F607" s="21"/>
      <c r="G607" s="25"/>
      <c r="H607" s="25"/>
    </row>
    <row r="608" spans="6:8" ht="16.5" x14ac:dyDescent="0.3">
      <c r="F608" s="21"/>
      <c r="G608" s="25"/>
      <c r="H608" s="25"/>
    </row>
    <row r="609" spans="6:8" ht="16.5" x14ac:dyDescent="0.3">
      <c r="F609" s="21"/>
      <c r="G609" s="25"/>
      <c r="H609" s="25"/>
    </row>
    <row r="610" spans="6:8" ht="16.5" x14ac:dyDescent="0.3">
      <c r="F610" s="21"/>
      <c r="G610" s="25"/>
      <c r="H610" s="25"/>
    </row>
    <row r="611" spans="6:8" ht="16.5" x14ac:dyDescent="0.3">
      <c r="F611" s="21"/>
      <c r="G611" s="25"/>
      <c r="H611" s="25"/>
    </row>
    <row r="612" spans="6:8" ht="16.5" x14ac:dyDescent="0.3">
      <c r="F612" s="21"/>
      <c r="G612" s="25"/>
      <c r="H612" s="25"/>
    </row>
    <row r="613" spans="6:8" ht="16.5" x14ac:dyDescent="0.3">
      <c r="F613" s="21"/>
      <c r="G613" s="25"/>
      <c r="H613" s="25"/>
    </row>
    <row r="614" spans="6:8" ht="16.5" x14ac:dyDescent="0.3">
      <c r="F614" s="21"/>
      <c r="G614" s="25"/>
      <c r="H614" s="25"/>
    </row>
    <row r="615" spans="6:8" ht="16.5" x14ac:dyDescent="0.3">
      <c r="F615" s="21"/>
      <c r="G615" s="25"/>
      <c r="H615" s="25"/>
    </row>
    <row r="616" spans="6:8" ht="16.5" x14ac:dyDescent="0.3">
      <c r="F616" s="21"/>
      <c r="G616" s="25"/>
      <c r="H616" s="25"/>
    </row>
    <row r="617" spans="6:8" ht="16.5" x14ac:dyDescent="0.3">
      <c r="F617" s="21"/>
      <c r="G617" s="25"/>
      <c r="H617" s="25"/>
    </row>
    <row r="618" spans="6:8" ht="16.5" x14ac:dyDescent="0.3">
      <c r="F618" s="21"/>
      <c r="G618" s="25"/>
      <c r="H618" s="25"/>
    </row>
    <row r="619" spans="6:8" ht="16.5" x14ac:dyDescent="0.3">
      <c r="F619" s="21"/>
      <c r="G619" s="25"/>
      <c r="H619" s="25"/>
    </row>
    <row r="620" spans="6:8" ht="16.5" x14ac:dyDescent="0.3">
      <c r="F620" s="21"/>
      <c r="G620" s="25"/>
      <c r="H620" s="25"/>
    </row>
    <row r="621" spans="6:8" ht="16.5" x14ac:dyDescent="0.3">
      <c r="F621" s="21"/>
      <c r="G621" s="25"/>
      <c r="H621" s="25"/>
    </row>
    <row r="622" spans="6:8" ht="16.5" x14ac:dyDescent="0.3">
      <c r="F622" s="21"/>
      <c r="G622" s="25"/>
      <c r="H622" s="25"/>
    </row>
    <row r="623" spans="6:8" ht="16.5" x14ac:dyDescent="0.3">
      <c r="F623" s="21"/>
      <c r="G623" s="25"/>
      <c r="H623" s="25"/>
    </row>
    <row r="624" spans="6:8" ht="16.5" x14ac:dyDescent="0.3">
      <c r="F624" s="21"/>
      <c r="G624" s="25"/>
      <c r="H624" s="25"/>
    </row>
    <row r="625" spans="6:8" ht="16.5" x14ac:dyDescent="0.3">
      <c r="F625" s="21"/>
      <c r="G625" s="25"/>
      <c r="H625" s="25"/>
    </row>
    <row r="626" spans="6:8" ht="16.5" x14ac:dyDescent="0.3">
      <c r="F626" s="21"/>
      <c r="G626" s="25"/>
      <c r="H626" s="25"/>
    </row>
    <row r="627" spans="6:8" ht="16.5" x14ac:dyDescent="0.3">
      <c r="F627" s="21"/>
      <c r="G627" s="25"/>
      <c r="H627" s="25"/>
    </row>
    <row r="628" spans="6:8" ht="16.5" x14ac:dyDescent="0.3">
      <c r="F628" s="21"/>
      <c r="G628" s="25"/>
      <c r="H628" s="25"/>
    </row>
    <row r="629" spans="6:8" ht="16.5" x14ac:dyDescent="0.3">
      <c r="F629" s="21"/>
      <c r="G629" s="25"/>
      <c r="H629" s="25"/>
    </row>
    <row r="630" spans="6:8" ht="16.5" x14ac:dyDescent="0.3">
      <c r="F630" s="21"/>
      <c r="G630" s="25"/>
      <c r="H630" s="25"/>
    </row>
    <row r="631" spans="6:8" ht="16.5" x14ac:dyDescent="0.3">
      <c r="F631" s="21"/>
      <c r="G631" s="25"/>
      <c r="H631" s="25"/>
    </row>
    <row r="632" spans="6:8" ht="16.5" x14ac:dyDescent="0.3">
      <c r="F632" s="21"/>
      <c r="G632" s="25"/>
      <c r="H632" s="25"/>
    </row>
    <row r="633" spans="6:8" ht="16.5" x14ac:dyDescent="0.3">
      <c r="F633" s="21"/>
      <c r="G633" s="25"/>
      <c r="H633" s="25"/>
    </row>
    <row r="634" spans="6:8" ht="16.5" x14ac:dyDescent="0.3">
      <c r="F634" s="21"/>
      <c r="G634" s="25"/>
      <c r="H634" s="25"/>
    </row>
    <row r="635" spans="6:8" ht="16.5" x14ac:dyDescent="0.3">
      <c r="F635" s="21"/>
      <c r="G635" s="25"/>
      <c r="H635" s="25"/>
    </row>
    <row r="636" spans="6:8" ht="16.5" x14ac:dyDescent="0.3">
      <c r="F636" s="21"/>
      <c r="G636" s="25"/>
      <c r="H636" s="25"/>
    </row>
    <row r="637" spans="6:8" ht="16.5" x14ac:dyDescent="0.3">
      <c r="F637" s="21"/>
      <c r="G637" s="25"/>
      <c r="H637" s="25"/>
    </row>
    <row r="638" spans="6:8" ht="16.5" x14ac:dyDescent="0.3">
      <c r="F638" s="21"/>
      <c r="G638" s="25"/>
      <c r="H638" s="25"/>
    </row>
    <row r="639" spans="6:8" ht="16.5" x14ac:dyDescent="0.3">
      <c r="F639" s="21"/>
      <c r="G639" s="25"/>
      <c r="H639" s="25"/>
    </row>
    <row r="640" spans="6:8" ht="16.5" x14ac:dyDescent="0.3">
      <c r="F640" s="21"/>
      <c r="G640" s="25"/>
      <c r="H640" s="25"/>
    </row>
    <row r="641" spans="6:8" ht="16.5" x14ac:dyDescent="0.3">
      <c r="F641" s="21"/>
      <c r="G641" s="25"/>
      <c r="H641" s="25"/>
    </row>
    <row r="642" spans="6:8" ht="16.5" x14ac:dyDescent="0.3">
      <c r="F642" s="21"/>
      <c r="G642" s="25"/>
      <c r="H642" s="25"/>
    </row>
    <row r="643" spans="6:8" ht="16.5" x14ac:dyDescent="0.3">
      <c r="F643" s="21"/>
      <c r="G643" s="25"/>
      <c r="H643" s="25"/>
    </row>
    <row r="644" spans="6:8" ht="16.5" x14ac:dyDescent="0.3">
      <c r="F644" s="21"/>
      <c r="G644" s="25"/>
      <c r="H644" s="25"/>
    </row>
    <row r="645" spans="6:8" ht="16.5" x14ac:dyDescent="0.3">
      <c r="F645" s="21"/>
      <c r="G645" s="25"/>
      <c r="H645" s="25"/>
    </row>
    <row r="646" spans="6:8" ht="16.5" x14ac:dyDescent="0.3">
      <c r="F646" s="21"/>
      <c r="G646" s="25"/>
      <c r="H646" s="25"/>
    </row>
    <row r="647" spans="6:8" ht="16.5" x14ac:dyDescent="0.3">
      <c r="F647" s="21"/>
      <c r="G647" s="25"/>
      <c r="H647" s="25"/>
    </row>
    <row r="648" spans="6:8" ht="16.5" x14ac:dyDescent="0.3">
      <c r="F648" s="21"/>
      <c r="G648" s="25"/>
      <c r="H648" s="25"/>
    </row>
    <row r="649" spans="6:8" ht="16.5" x14ac:dyDescent="0.3">
      <c r="F649" s="21"/>
      <c r="G649" s="25"/>
      <c r="H649" s="25"/>
    </row>
    <row r="650" spans="6:8" ht="16.5" x14ac:dyDescent="0.3">
      <c r="F650" s="21"/>
      <c r="G650" s="25"/>
      <c r="H650" s="25"/>
    </row>
    <row r="651" spans="6:8" ht="16.5" x14ac:dyDescent="0.3">
      <c r="F651" s="21"/>
      <c r="G651" s="25"/>
      <c r="H651" s="25"/>
    </row>
    <row r="652" spans="6:8" ht="16.5" x14ac:dyDescent="0.3">
      <c r="F652" s="21"/>
      <c r="G652" s="25"/>
      <c r="H652" s="25"/>
    </row>
    <row r="653" spans="6:8" ht="16.5" x14ac:dyDescent="0.3">
      <c r="F653" s="21"/>
      <c r="G653" s="25"/>
      <c r="H653" s="25"/>
    </row>
    <row r="654" spans="6:8" ht="16.5" x14ac:dyDescent="0.3">
      <c r="F654" s="21"/>
      <c r="G654" s="25"/>
      <c r="H654" s="25"/>
    </row>
    <row r="655" spans="6:8" ht="16.5" x14ac:dyDescent="0.3">
      <c r="F655" s="21"/>
      <c r="G655" s="25"/>
      <c r="H655" s="25"/>
    </row>
    <row r="656" spans="6:8" ht="16.5" x14ac:dyDescent="0.3">
      <c r="F656" s="21"/>
      <c r="G656" s="25"/>
      <c r="H656" s="25"/>
    </row>
    <row r="657" spans="6:8" ht="16.5" x14ac:dyDescent="0.3">
      <c r="F657" s="21"/>
      <c r="G657" s="25"/>
      <c r="H657" s="25"/>
    </row>
    <row r="658" spans="6:8" ht="16.5" x14ac:dyDescent="0.3">
      <c r="F658" s="21"/>
      <c r="G658" s="25"/>
      <c r="H658" s="25"/>
    </row>
    <row r="659" spans="6:8" ht="16.5" x14ac:dyDescent="0.3">
      <c r="F659" s="21"/>
      <c r="G659" s="25"/>
      <c r="H659" s="25"/>
    </row>
    <row r="660" spans="6:8" ht="16.5" x14ac:dyDescent="0.3">
      <c r="F660" s="21"/>
      <c r="G660" s="25"/>
      <c r="H660" s="25"/>
    </row>
    <row r="661" spans="6:8" ht="16.5" x14ac:dyDescent="0.3">
      <c r="F661" s="21"/>
      <c r="G661" s="25"/>
      <c r="H661" s="25"/>
    </row>
    <row r="662" spans="6:8" ht="16.5" x14ac:dyDescent="0.3">
      <c r="F662" s="21"/>
      <c r="G662" s="25"/>
      <c r="H662" s="25"/>
    </row>
    <row r="663" spans="6:8" ht="16.5" x14ac:dyDescent="0.3">
      <c r="F663" s="21"/>
      <c r="G663" s="25"/>
      <c r="H663" s="25"/>
    </row>
    <row r="664" spans="6:8" ht="16.5" x14ac:dyDescent="0.3">
      <c r="F664" s="21"/>
      <c r="G664" s="25"/>
      <c r="H664" s="25"/>
    </row>
    <row r="665" spans="6:8" ht="16.5" x14ac:dyDescent="0.3">
      <c r="F665" s="21"/>
      <c r="G665" s="25"/>
      <c r="H665" s="25"/>
    </row>
    <row r="666" spans="6:8" ht="16.5" x14ac:dyDescent="0.3">
      <c r="F666" s="21"/>
      <c r="G666" s="25"/>
      <c r="H666" s="25"/>
    </row>
    <row r="667" spans="6:8" ht="16.5" x14ac:dyDescent="0.3">
      <c r="F667" s="21"/>
      <c r="G667" s="25"/>
      <c r="H667" s="25"/>
    </row>
    <row r="668" spans="6:8" ht="16.5" x14ac:dyDescent="0.3">
      <c r="F668" s="21"/>
      <c r="G668" s="25"/>
      <c r="H668" s="25"/>
    </row>
    <row r="669" spans="6:8" ht="16.5" x14ac:dyDescent="0.3">
      <c r="F669" s="21"/>
      <c r="G669" s="25"/>
      <c r="H669" s="25"/>
    </row>
    <row r="670" spans="6:8" ht="16.5" x14ac:dyDescent="0.3">
      <c r="F670" s="21"/>
      <c r="G670" s="25"/>
      <c r="H670" s="25"/>
    </row>
    <row r="671" spans="6:8" ht="16.5" x14ac:dyDescent="0.3">
      <c r="F671" s="21"/>
      <c r="G671" s="25"/>
      <c r="H671" s="25"/>
    </row>
    <row r="672" spans="6:8" ht="16.5" x14ac:dyDescent="0.3">
      <c r="F672" s="21"/>
      <c r="G672" s="25"/>
      <c r="H672" s="25"/>
    </row>
    <row r="673" spans="6:8" ht="16.5" x14ac:dyDescent="0.3">
      <c r="F673" s="21"/>
      <c r="G673" s="25"/>
      <c r="H673" s="25"/>
    </row>
    <row r="674" spans="6:8" ht="16.5" x14ac:dyDescent="0.3">
      <c r="F674" s="21"/>
      <c r="G674" s="25"/>
      <c r="H674" s="25"/>
    </row>
    <row r="675" spans="6:8" ht="16.5" x14ac:dyDescent="0.3">
      <c r="F675" s="21"/>
      <c r="G675" s="25"/>
      <c r="H675" s="25"/>
    </row>
    <row r="676" spans="6:8" ht="16.5" x14ac:dyDescent="0.3">
      <c r="F676" s="21"/>
      <c r="G676" s="25"/>
      <c r="H676" s="25"/>
    </row>
    <row r="677" spans="6:8" ht="16.5" x14ac:dyDescent="0.3">
      <c r="F677" s="21"/>
      <c r="G677" s="25"/>
      <c r="H677" s="25"/>
    </row>
    <row r="678" spans="6:8" ht="16.5" x14ac:dyDescent="0.3">
      <c r="F678" s="21"/>
      <c r="G678" s="25"/>
      <c r="H678" s="25"/>
    </row>
    <row r="679" spans="6:8" ht="16.5" x14ac:dyDescent="0.3">
      <c r="F679" s="21"/>
      <c r="G679" s="25"/>
      <c r="H679" s="25"/>
    </row>
    <row r="680" spans="6:8" ht="16.5" x14ac:dyDescent="0.3">
      <c r="F680" s="21"/>
      <c r="G680" s="25"/>
      <c r="H680" s="25"/>
    </row>
    <row r="681" spans="6:8" ht="16.5" x14ac:dyDescent="0.3">
      <c r="F681" s="21"/>
      <c r="G681" s="25"/>
      <c r="H681" s="25"/>
    </row>
    <row r="682" spans="6:8" ht="16.5" x14ac:dyDescent="0.3">
      <c r="F682" s="21"/>
      <c r="G682" s="25"/>
      <c r="H682" s="25"/>
    </row>
    <row r="683" spans="6:8" ht="16.5" x14ac:dyDescent="0.3">
      <c r="F683" s="21"/>
      <c r="G683" s="25"/>
      <c r="H683" s="25"/>
    </row>
    <row r="684" spans="6:8" ht="16.5" x14ac:dyDescent="0.3">
      <c r="F684" s="21"/>
      <c r="G684" s="25"/>
      <c r="H684" s="25"/>
    </row>
    <row r="685" spans="6:8" ht="16.5" x14ac:dyDescent="0.3">
      <c r="F685" s="21"/>
      <c r="G685" s="25"/>
      <c r="H685" s="25"/>
    </row>
    <row r="686" spans="6:8" ht="16.5" x14ac:dyDescent="0.3">
      <c r="F686" s="21"/>
      <c r="G686" s="25"/>
      <c r="H686" s="25"/>
    </row>
    <row r="687" spans="6:8" ht="16.5" x14ac:dyDescent="0.3">
      <c r="F687" s="21"/>
      <c r="G687" s="25"/>
      <c r="H687" s="25"/>
    </row>
    <row r="688" spans="6:8" ht="16.5" x14ac:dyDescent="0.3">
      <c r="F688" s="21"/>
      <c r="G688" s="25"/>
      <c r="H688" s="25"/>
    </row>
    <row r="689" spans="6:8" ht="16.5" x14ac:dyDescent="0.3">
      <c r="F689" s="21"/>
      <c r="G689" s="25"/>
      <c r="H689" s="25"/>
    </row>
    <row r="690" spans="6:8" ht="16.5" x14ac:dyDescent="0.3">
      <c r="F690" s="21"/>
      <c r="G690" s="25"/>
      <c r="H690" s="25"/>
    </row>
    <row r="691" spans="6:8" ht="16.5" x14ac:dyDescent="0.3">
      <c r="F691" s="21"/>
      <c r="G691" s="25"/>
      <c r="H691" s="25"/>
    </row>
    <row r="692" spans="6:8" ht="16.5" x14ac:dyDescent="0.3">
      <c r="F692" s="21"/>
      <c r="G692" s="25"/>
      <c r="H692" s="25"/>
    </row>
    <row r="693" spans="6:8" ht="16.5" x14ac:dyDescent="0.3">
      <c r="F693" s="21"/>
      <c r="G693" s="25"/>
      <c r="H693" s="25"/>
    </row>
    <row r="694" spans="6:8" ht="16.5" x14ac:dyDescent="0.3">
      <c r="F694" s="21"/>
      <c r="G694" s="25"/>
      <c r="H694" s="25"/>
    </row>
    <row r="695" spans="6:8" ht="16.5" x14ac:dyDescent="0.3">
      <c r="F695" s="21"/>
      <c r="G695" s="25"/>
      <c r="H695" s="25"/>
    </row>
    <row r="696" spans="6:8" ht="16.5" x14ac:dyDescent="0.3">
      <c r="F696" s="21"/>
      <c r="G696" s="25"/>
      <c r="H696" s="25"/>
    </row>
    <row r="697" spans="6:8" ht="16.5" x14ac:dyDescent="0.3">
      <c r="F697" s="21"/>
      <c r="G697" s="25"/>
      <c r="H697" s="25"/>
    </row>
    <row r="698" spans="6:8" ht="16.5" x14ac:dyDescent="0.3">
      <c r="F698" s="21"/>
      <c r="G698" s="25"/>
      <c r="H698" s="25"/>
    </row>
    <row r="699" spans="6:8" ht="16.5" x14ac:dyDescent="0.3">
      <c r="F699" s="21"/>
      <c r="G699" s="25"/>
      <c r="H699" s="25"/>
    </row>
    <row r="700" spans="6:8" ht="16.5" x14ac:dyDescent="0.3">
      <c r="F700" s="21"/>
      <c r="G700" s="25"/>
      <c r="H700" s="25"/>
    </row>
    <row r="701" spans="6:8" ht="16.5" x14ac:dyDescent="0.3">
      <c r="F701" s="21"/>
      <c r="G701" s="25"/>
      <c r="H701" s="25"/>
    </row>
    <row r="702" spans="6:8" ht="16.5" x14ac:dyDescent="0.3">
      <c r="F702" s="21"/>
      <c r="G702" s="25"/>
      <c r="H702" s="25"/>
    </row>
    <row r="703" spans="6:8" ht="16.5" x14ac:dyDescent="0.3">
      <c r="F703" s="21"/>
      <c r="G703" s="25"/>
      <c r="H703" s="25"/>
    </row>
    <row r="704" spans="6:8" ht="16.5" x14ac:dyDescent="0.3">
      <c r="F704" s="21"/>
      <c r="G704" s="25"/>
      <c r="H704" s="25"/>
    </row>
    <row r="705" spans="6:8" ht="16.5" x14ac:dyDescent="0.3">
      <c r="F705" s="21"/>
      <c r="G705" s="25"/>
      <c r="H705" s="25"/>
    </row>
    <row r="706" spans="6:8" ht="16.5" x14ac:dyDescent="0.3">
      <c r="F706" s="21"/>
      <c r="G706" s="25"/>
      <c r="H706" s="25"/>
    </row>
    <row r="707" spans="6:8" ht="16.5" x14ac:dyDescent="0.3">
      <c r="F707" s="21"/>
      <c r="G707" s="25"/>
      <c r="H707" s="25"/>
    </row>
    <row r="708" spans="6:8" ht="16.5" x14ac:dyDescent="0.3">
      <c r="F708" s="21"/>
      <c r="G708" s="25"/>
      <c r="H708" s="25"/>
    </row>
    <row r="709" spans="6:8" ht="16.5" x14ac:dyDescent="0.3">
      <c r="F709" s="21"/>
      <c r="G709" s="25"/>
      <c r="H709" s="25"/>
    </row>
    <row r="710" spans="6:8" ht="16.5" x14ac:dyDescent="0.3">
      <c r="F710" s="21"/>
      <c r="G710" s="25"/>
      <c r="H710" s="25"/>
    </row>
    <row r="711" spans="6:8" ht="16.5" x14ac:dyDescent="0.3">
      <c r="F711" s="21"/>
      <c r="G711" s="25"/>
      <c r="H711" s="25"/>
    </row>
    <row r="712" spans="6:8" ht="16.5" x14ac:dyDescent="0.3">
      <c r="F712" s="21"/>
      <c r="G712" s="25"/>
      <c r="H712" s="25"/>
    </row>
    <row r="713" spans="6:8" ht="16.5" x14ac:dyDescent="0.3">
      <c r="F713" s="21"/>
      <c r="G713" s="25"/>
      <c r="H713" s="25"/>
    </row>
    <row r="714" spans="6:8" ht="16.5" x14ac:dyDescent="0.3">
      <c r="F714" s="21"/>
      <c r="G714" s="25"/>
      <c r="H714" s="25"/>
    </row>
    <row r="715" spans="6:8" ht="16.5" x14ac:dyDescent="0.3">
      <c r="F715" s="21"/>
      <c r="G715" s="25"/>
      <c r="H715" s="25"/>
    </row>
    <row r="716" spans="6:8" ht="16.5" x14ac:dyDescent="0.3">
      <c r="F716" s="21"/>
      <c r="G716" s="25"/>
      <c r="H716" s="25"/>
    </row>
    <row r="717" spans="6:8" ht="16.5" x14ac:dyDescent="0.3">
      <c r="F717" s="21"/>
      <c r="G717" s="25"/>
      <c r="H717" s="25"/>
    </row>
    <row r="718" spans="6:8" ht="16.5" x14ac:dyDescent="0.3">
      <c r="F718" s="21"/>
      <c r="G718" s="25"/>
      <c r="H718" s="25"/>
    </row>
    <row r="719" spans="6:8" ht="16.5" x14ac:dyDescent="0.3">
      <c r="F719" s="21"/>
      <c r="G719" s="25"/>
      <c r="H719" s="25"/>
    </row>
    <row r="720" spans="6:8" ht="16.5" x14ac:dyDescent="0.3">
      <c r="F720" s="21"/>
      <c r="G720" s="25"/>
      <c r="H720" s="25"/>
    </row>
    <row r="721" spans="6:8" ht="16.5" x14ac:dyDescent="0.3">
      <c r="F721" s="21"/>
      <c r="G721" s="25"/>
      <c r="H721" s="25"/>
    </row>
    <row r="722" spans="6:8" ht="16.5" x14ac:dyDescent="0.3">
      <c r="F722" s="21"/>
      <c r="G722" s="25"/>
      <c r="H722" s="25"/>
    </row>
    <row r="723" spans="6:8" ht="16.5" x14ac:dyDescent="0.3">
      <c r="F723" s="21"/>
      <c r="G723" s="25"/>
      <c r="H723" s="25"/>
    </row>
    <row r="724" spans="6:8" ht="16.5" x14ac:dyDescent="0.3">
      <c r="F724" s="21"/>
      <c r="G724" s="25"/>
      <c r="H724" s="25"/>
    </row>
    <row r="725" spans="6:8" ht="16.5" x14ac:dyDescent="0.3">
      <c r="F725" s="21"/>
      <c r="G725" s="25"/>
      <c r="H725" s="25"/>
    </row>
    <row r="726" spans="6:8" ht="16.5" x14ac:dyDescent="0.3">
      <c r="F726" s="21"/>
      <c r="G726" s="25"/>
      <c r="H726" s="25"/>
    </row>
    <row r="727" spans="6:8" ht="16.5" x14ac:dyDescent="0.3">
      <c r="F727" s="21"/>
      <c r="G727" s="25"/>
      <c r="H727" s="25"/>
    </row>
    <row r="728" spans="6:8" ht="16.5" x14ac:dyDescent="0.3">
      <c r="F728" s="21"/>
      <c r="G728" s="25"/>
      <c r="H728" s="25"/>
    </row>
    <row r="729" spans="6:8" ht="16.5" x14ac:dyDescent="0.3">
      <c r="F729" s="21"/>
      <c r="G729" s="25"/>
      <c r="H729" s="25"/>
    </row>
    <row r="730" spans="6:8" ht="16.5" x14ac:dyDescent="0.3">
      <c r="F730" s="21"/>
      <c r="G730" s="25"/>
      <c r="H730" s="25"/>
    </row>
    <row r="731" spans="6:8" ht="16.5" x14ac:dyDescent="0.3">
      <c r="F731" s="21"/>
      <c r="G731" s="25"/>
      <c r="H731" s="25"/>
    </row>
    <row r="732" spans="6:8" ht="16.5" x14ac:dyDescent="0.3">
      <c r="F732" s="21"/>
      <c r="G732" s="25"/>
      <c r="H732" s="25"/>
    </row>
    <row r="733" spans="6:8" ht="16.5" x14ac:dyDescent="0.3">
      <c r="F733" s="21"/>
      <c r="G733" s="25"/>
      <c r="H733" s="25"/>
    </row>
    <row r="734" spans="6:8" ht="16.5" x14ac:dyDescent="0.3">
      <c r="F734" s="21"/>
      <c r="G734" s="25"/>
      <c r="H734" s="25"/>
    </row>
    <row r="735" spans="6:8" ht="16.5" x14ac:dyDescent="0.3">
      <c r="F735" s="21"/>
      <c r="G735" s="25"/>
      <c r="H735" s="25"/>
    </row>
    <row r="736" spans="6:8" ht="16.5" x14ac:dyDescent="0.3">
      <c r="F736" s="21"/>
      <c r="G736" s="25"/>
      <c r="H736" s="25"/>
    </row>
    <row r="737" spans="6:8" ht="16.5" x14ac:dyDescent="0.3">
      <c r="F737" s="21"/>
      <c r="G737" s="25"/>
      <c r="H737" s="25"/>
    </row>
    <row r="738" spans="6:8" ht="16.5" x14ac:dyDescent="0.3">
      <c r="F738" s="21"/>
      <c r="G738" s="25"/>
      <c r="H738" s="25"/>
    </row>
    <row r="739" spans="6:8" ht="16.5" x14ac:dyDescent="0.3">
      <c r="F739" s="21"/>
      <c r="G739" s="25"/>
      <c r="H739" s="25"/>
    </row>
    <row r="740" spans="6:8" ht="16.5" x14ac:dyDescent="0.3">
      <c r="F740" s="21"/>
      <c r="G740" s="25"/>
      <c r="H740" s="25"/>
    </row>
    <row r="741" spans="6:8" ht="16.5" x14ac:dyDescent="0.3">
      <c r="F741" s="21"/>
      <c r="G741" s="25"/>
      <c r="H741" s="25"/>
    </row>
    <row r="742" spans="6:8" ht="16.5" x14ac:dyDescent="0.3">
      <c r="F742" s="21"/>
      <c r="G742" s="25"/>
      <c r="H742" s="25"/>
    </row>
    <row r="743" spans="6:8" ht="16.5" x14ac:dyDescent="0.3">
      <c r="F743" s="21"/>
      <c r="G743" s="25"/>
      <c r="H743" s="25"/>
    </row>
    <row r="744" spans="6:8" ht="16.5" x14ac:dyDescent="0.3">
      <c r="F744" s="21"/>
      <c r="G744" s="25"/>
      <c r="H744" s="25"/>
    </row>
    <row r="745" spans="6:8" ht="16.5" x14ac:dyDescent="0.3">
      <c r="F745" s="21"/>
      <c r="G745" s="25"/>
      <c r="H745" s="25"/>
    </row>
    <row r="746" spans="6:8" ht="16.5" x14ac:dyDescent="0.3">
      <c r="F746" s="21"/>
      <c r="G746" s="25"/>
      <c r="H746" s="25"/>
    </row>
    <row r="747" spans="6:8" ht="16.5" x14ac:dyDescent="0.3">
      <c r="F747" s="21"/>
      <c r="G747" s="25"/>
      <c r="H747" s="25"/>
    </row>
    <row r="748" spans="6:8" ht="16.5" x14ac:dyDescent="0.3">
      <c r="F748" s="21"/>
      <c r="G748" s="25"/>
      <c r="H748" s="25"/>
    </row>
    <row r="749" spans="6:8" ht="16.5" x14ac:dyDescent="0.3">
      <c r="F749" s="21"/>
      <c r="G749" s="25"/>
      <c r="H749" s="25"/>
    </row>
    <row r="750" spans="6:8" ht="16.5" x14ac:dyDescent="0.3">
      <c r="F750" s="21"/>
      <c r="G750" s="25"/>
      <c r="H750" s="25"/>
    </row>
    <row r="751" spans="6:8" ht="16.5" x14ac:dyDescent="0.3">
      <c r="F751" s="21"/>
      <c r="G751" s="25"/>
      <c r="H751" s="25"/>
    </row>
    <row r="752" spans="6:8" ht="16.5" x14ac:dyDescent="0.3">
      <c r="F752" s="21"/>
      <c r="G752" s="25"/>
      <c r="H752" s="25"/>
    </row>
    <row r="753" spans="6:8" ht="16.5" x14ac:dyDescent="0.3">
      <c r="F753" s="21"/>
      <c r="G753" s="25"/>
      <c r="H753" s="25"/>
    </row>
    <row r="754" spans="6:8" ht="16.5" x14ac:dyDescent="0.3">
      <c r="F754" s="21"/>
      <c r="G754" s="25"/>
      <c r="H754" s="25"/>
    </row>
    <row r="755" spans="6:8" ht="16.5" x14ac:dyDescent="0.3">
      <c r="F755" s="21"/>
      <c r="G755" s="25"/>
      <c r="H755" s="25"/>
    </row>
    <row r="756" spans="6:8" ht="16.5" x14ac:dyDescent="0.3">
      <c r="F756" s="21"/>
      <c r="G756" s="25"/>
      <c r="H756" s="25"/>
    </row>
    <row r="757" spans="6:8" ht="16.5" x14ac:dyDescent="0.3">
      <c r="F757" s="21"/>
      <c r="G757" s="25"/>
      <c r="H757" s="25"/>
    </row>
    <row r="758" spans="6:8" ht="16.5" x14ac:dyDescent="0.3">
      <c r="F758" s="21"/>
      <c r="G758" s="25"/>
      <c r="H758" s="25"/>
    </row>
    <row r="759" spans="6:8" ht="16.5" x14ac:dyDescent="0.3">
      <c r="F759" s="21"/>
      <c r="G759" s="25"/>
      <c r="H759" s="25"/>
    </row>
    <row r="760" spans="6:8" ht="16.5" x14ac:dyDescent="0.3">
      <c r="F760" s="21"/>
      <c r="G760" s="25"/>
      <c r="H760" s="25"/>
    </row>
    <row r="761" spans="6:8" ht="16.5" x14ac:dyDescent="0.3">
      <c r="F761" s="21"/>
      <c r="G761" s="25"/>
      <c r="H761" s="25"/>
    </row>
    <row r="762" spans="6:8" ht="16.5" x14ac:dyDescent="0.3">
      <c r="F762" s="21"/>
      <c r="G762" s="25"/>
      <c r="H762" s="25"/>
    </row>
    <row r="763" spans="6:8" ht="16.5" x14ac:dyDescent="0.3">
      <c r="F763" s="21"/>
      <c r="G763" s="25"/>
      <c r="H763" s="25"/>
    </row>
    <row r="764" spans="6:8" ht="16.5" x14ac:dyDescent="0.3">
      <c r="F764" s="21"/>
      <c r="G764" s="25"/>
      <c r="H764" s="25"/>
    </row>
    <row r="765" spans="6:8" ht="16.5" x14ac:dyDescent="0.3">
      <c r="F765" s="21"/>
      <c r="G765" s="25"/>
      <c r="H765" s="25"/>
    </row>
    <row r="766" spans="6:8" ht="16.5" x14ac:dyDescent="0.3">
      <c r="F766" s="21"/>
      <c r="G766" s="25"/>
      <c r="H766" s="25"/>
    </row>
    <row r="767" spans="6:8" ht="16.5" x14ac:dyDescent="0.3">
      <c r="F767" s="21"/>
      <c r="G767" s="25"/>
      <c r="H767" s="25"/>
    </row>
    <row r="768" spans="6:8" ht="16.5" x14ac:dyDescent="0.3">
      <c r="F768" s="21"/>
      <c r="G768" s="25"/>
      <c r="H768" s="25"/>
    </row>
    <row r="769" spans="6:8" ht="16.5" x14ac:dyDescent="0.3">
      <c r="F769" s="21"/>
      <c r="G769" s="25"/>
      <c r="H769" s="25"/>
    </row>
    <row r="770" spans="6:8" ht="16.5" x14ac:dyDescent="0.3">
      <c r="F770" s="21"/>
      <c r="G770" s="25"/>
      <c r="H770" s="25"/>
    </row>
    <row r="771" spans="6:8" ht="16.5" x14ac:dyDescent="0.3">
      <c r="F771" s="21"/>
      <c r="G771" s="25"/>
      <c r="H771" s="25"/>
    </row>
    <row r="772" spans="6:8" ht="16.5" x14ac:dyDescent="0.3">
      <c r="F772" s="21"/>
      <c r="G772" s="25"/>
      <c r="H772" s="25"/>
    </row>
    <row r="773" spans="6:8" ht="16.5" x14ac:dyDescent="0.3">
      <c r="F773" s="21"/>
      <c r="G773" s="25"/>
      <c r="H773" s="25"/>
    </row>
    <row r="774" spans="6:8" ht="16.5" x14ac:dyDescent="0.3">
      <c r="F774" s="21"/>
      <c r="G774" s="25"/>
      <c r="H774" s="25"/>
    </row>
    <row r="775" spans="6:8" ht="16.5" x14ac:dyDescent="0.3">
      <c r="F775" s="21"/>
      <c r="G775" s="25"/>
      <c r="H775" s="25"/>
    </row>
    <row r="776" spans="6:8" ht="16.5" x14ac:dyDescent="0.3">
      <c r="F776" s="21"/>
      <c r="G776" s="25"/>
      <c r="H776" s="25"/>
    </row>
    <row r="777" spans="6:8" ht="16.5" x14ac:dyDescent="0.3">
      <c r="F777" s="21"/>
      <c r="G777" s="25"/>
      <c r="H777" s="25"/>
    </row>
    <row r="778" spans="6:8" ht="16.5" x14ac:dyDescent="0.3">
      <c r="F778" s="21"/>
      <c r="G778" s="25"/>
      <c r="H778" s="25"/>
    </row>
    <row r="779" spans="6:8" ht="16.5" x14ac:dyDescent="0.3">
      <c r="F779" s="21"/>
      <c r="G779" s="25"/>
      <c r="H779" s="25"/>
    </row>
    <row r="780" spans="6:8" ht="16.5" x14ac:dyDescent="0.3">
      <c r="F780" s="21"/>
      <c r="G780" s="25"/>
      <c r="H780" s="25"/>
    </row>
    <row r="781" spans="6:8" ht="16.5" x14ac:dyDescent="0.3">
      <c r="F781" s="21"/>
      <c r="G781" s="25"/>
      <c r="H781" s="25"/>
    </row>
    <row r="782" spans="6:8" ht="16.5" x14ac:dyDescent="0.3">
      <c r="F782" s="21"/>
      <c r="G782" s="25"/>
      <c r="H782" s="25"/>
    </row>
    <row r="783" spans="6:8" ht="16.5" x14ac:dyDescent="0.3">
      <c r="F783" s="21"/>
      <c r="G783" s="25"/>
      <c r="H783" s="25"/>
    </row>
    <row r="784" spans="6:8" ht="16.5" x14ac:dyDescent="0.3">
      <c r="F784" s="21"/>
      <c r="G784" s="25"/>
      <c r="H784" s="25"/>
    </row>
    <row r="785" spans="6:8" ht="16.5" x14ac:dyDescent="0.3">
      <c r="F785" s="21"/>
      <c r="G785" s="25"/>
      <c r="H785" s="25"/>
    </row>
    <row r="786" spans="6:8" ht="16.5" x14ac:dyDescent="0.3">
      <c r="F786" s="21"/>
      <c r="G786" s="25"/>
      <c r="H786" s="25"/>
    </row>
    <row r="787" spans="6:8" ht="16.5" x14ac:dyDescent="0.3">
      <c r="F787" s="21"/>
      <c r="G787" s="25"/>
      <c r="H787" s="25"/>
    </row>
  </sheetData>
  <autoFilter ref="A1:T235" xr:uid="{54DDA89A-4783-4F70-A2D0-549801B15F8D}"/>
  <hyperlinks>
    <hyperlink ref="K118" r:id="rId1" display="mailto:Miguel.Tibavisco@parquesnacionales.gov.co" xr:uid="{116CE386-A2E7-468B-8C8B-FE67D8064510}"/>
    <hyperlink ref="K135" r:id="rId2" xr:uid="{ED5F391F-548A-4B9E-B981-A08D0D5907A3}"/>
    <hyperlink ref="K137" r:id="rId3" xr:uid="{F9E3F13C-46F8-4DF8-BBF2-2B31975AEAE9}"/>
    <hyperlink ref="K136" r:id="rId4" xr:uid="{63E8BB79-D719-4DF0-B5BD-FDA1101D66A2}"/>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dc:creator>
  <cp:lastModifiedBy>nicolas alfonso rincon</cp:lastModifiedBy>
  <dcterms:created xsi:type="dcterms:W3CDTF">2020-06-08T20:10:16Z</dcterms:created>
  <dcterms:modified xsi:type="dcterms:W3CDTF">2020-07-23T01:25:16Z</dcterms:modified>
</cp:coreProperties>
</file>