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C\Desktop\PARQUES\"/>
    </mc:Choice>
  </mc:AlternateContent>
  <bookViews>
    <workbookView xWindow="0" yWindow="0" windowWidth="20490" windowHeight="7650"/>
  </bookViews>
  <sheets>
    <sheet name="1. FONAM" sheetId="1" r:id="rId1"/>
    <sheet name="2. NACIONAL" sheetId="2" r:id="rId2"/>
    <sheet name="bdd_contratistas" sheetId="5" r:id="rId3"/>
  </sheets>
  <definedNames>
    <definedName name="_xlnm._FilterDatabase" localSheetId="0" hidden="1">'1. FONAM'!$A$2:$BL$183</definedName>
    <definedName name="_xlnm._FilterDatabase" localSheetId="1" hidden="1">'2. NACIONAL'!$A$1:$BL$613</definedName>
    <definedName name="_xlnm._FilterDatabase" localSheetId="2" hidden="1">bdd_contratistas!$A$1:$O$99</definedName>
    <definedName name="derly">'2. NACIONAL'!$D:$F</definedName>
  </definedNames>
  <calcPr calcId="162913"/>
</workbook>
</file>

<file path=xl/calcChain.xml><?xml version="1.0" encoding="utf-8"?>
<calcChain xmlns="http://schemas.openxmlformats.org/spreadsheetml/2006/main">
  <c r="B192" i="5" l="1"/>
  <c r="N191" i="5"/>
  <c r="B191" i="5"/>
  <c r="O191" i="5" s="1"/>
  <c r="B190" i="5"/>
  <c r="K190" i="5" s="1"/>
  <c r="K189" i="5"/>
  <c r="B189" i="5"/>
  <c r="O189" i="5" s="1"/>
  <c r="N188" i="5"/>
  <c r="B188" i="5"/>
  <c r="E188" i="5" s="1"/>
  <c r="B187" i="5"/>
  <c r="K187" i="5" s="1"/>
  <c r="O186" i="5"/>
  <c r="K186" i="5"/>
  <c r="B186" i="5"/>
  <c r="N186" i="5" s="1"/>
  <c r="N185" i="5"/>
  <c r="K185" i="5"/>
  <c r="E185" i="5"/>
  <c r="B185" i="5"/>
  <c r="O185" i="5" s="1"/>
  <c r="B184" i="5"/>
  <c r="E184" i="5" s="1"/>
  <c r="N183" i="5"/>
  <c r="B183" i="5"/>
  <c r="K183" i="5" s="1"/>
  <c r="O182" i="5"/>
  <c r="B182" i="5"/>
  <c r="N182" i="5" s="1"/>
  <c r="K181" i="5"/>
  <c r="B181" i="5"/>
  <c r="O181" i="5" s="1"/>
  <c r="O180" i="5"/>
  <c r="N180" i="5"/>
  <c r="B180" i="5"/>
  <c r="E180" i="5" s="1"/>
  <c r="B179" i="5"/>
  <c r="K179" i="5" s="1"/>
  <c r="K178" i="5"/>
  <c r="B178" i="5"/>
  <c r="N178" i="5" s="1"/>
  <c r="N177" i="5"/>
  <c r="E177" i="5"/>
  <c r="B177" i="5"/>
  <c r="O177" i="5" s="1"/>
  <c r="O176" i="5"/>
  <c r="B176" i="5"/>
  <c r="E176" i="5" s="1"/>
  <c r="O175" i="5"/>
  <c r="N175" i="5"/>
  <c r="B175" i="5"/>
  <c r="K175" i="5" s="1"/>
  <c r="B174" i="5"/>
  <c r="N174" i="5" s="1"/>
  <c r="B173" i="5"/>
  <c r="O173" i="5" s="1"/>
  <c r="N172" i="5"/>
  <c r="B172" i="5"/>
  <c r="E172" i="5" s="1"/>
  <c r="O171" i="5"/>
  <c r="B171" i="5"/>
  <c r="K171" i="5" s="1"/>
  <c r="O170" i="5"/>
  <c r="K170" i="5"/>
  <c r="B170" i="5"/>
  <c r="N170" i="5" s="1"/>
  <c r="N169" i="5"/>
  <c r="K169" i="5"/>
  <c r="E169" i="5"/>
  <c r="B169" i="5"/>
  <c r="O169" i="5" s="1"/>
  <c r="B168" i="5"/>
  <c r="E168" i="5" s="1"/>
  <c r="N167" i="5"/>
  <c r="B167" i="5"/>
  <c r="K167" i="5" s="1"/>
  <c r="O166" i="5"/>
  <c r="B166" i="5"/>
  <c r="N166" i="5" s="1"/>
  <c r="K165" i="5"/>
  <c r="B165" i="5"/>
  <c r="O165" i="5" s="1"/>
  <c r="O164" i="5"/>
  <c r="N164" i="5"/>
  <c r="B164" i="5"/>
  <c r="E164" i="5" s="1"/>
  <c r="B163" i="5"/>
  <c r="K163" i="5" s="1"/>
  <c r="K162" i="5"/>
  <c r="B162" i="5"/>
  <c r="N162" i="5" s="1"/>
  <c r="N161" i="5"/>
  <c r="E161" i="5"/>
  <c r="B161" i="5"/>
  <c r="O161" i="5" s="1"/>
  <c r="O160" i="5"/>
  <c r="B160" i="5"/>
  <c r="E160" i="5" s="1"/>
  <c r="O159" i="5"/>
  <c r="N159" i="5"/>
  <c r="B159" i="5"/>
  <c r="K159" i="5" s="1"/>
  <c r="B158" i="5"/>
  <c r="N158" i="5" s="1"/>
  <c r="B157" i="5"/>
  <c r="O157" i="5" s="1"/>
  <c r="N156" i="5"/>
  <c r="B156" i="5"/>
  <c r="E156" i="5" s="1"/>
  <c r="O155" i="5"/>
  <c r="B155" i="5"/>
  <c r="K155" i="5" s="1"/>
  <c r="O154" i="5"/>
  <c r="K154" i="5"/>
  <c r="B154" i="5"/>
  <c r="N154" i="5" s="1"/>
  <c r="N153" i="5"/>
  <c r="K153" i="5"/>
  <c r="E153" i="5"/>
  <c r="B153" i="5"/>
  <c r="O153" i="5" s="1"/>
  <c r="B152" i="5"/>
  <c r="E152" i="5" s="1"/>
  <c r="N151" i="5"/>
  <c r="B151" i="5"/>
  <c r="K151" i="5" s="1"/>
  <c r="O150" i="5"/>
  <c r="B150" i="5"/>
  <c r="N150" i="5" s="1"/>
  <c r="K149" i="5"/>
  <c r="B149" i="5"/>
  <c r="O149" i="5" s="1"/>
  <c r="O148" i="5"/>
  <c r="N148" i="5"/>
  <c r="B148" i="5"/>
  <c r="E148" i="5" s="1"/>
  <c r="B147" i="5"/>
  <c r="K147" i="5" s="1"/>
  <c r="K146" i="5"/>
  <c r="B146" i="5"/>
  <c r="N146" i="5" s="1"/>
  <c r="N145" i="5"/>
  <c r="E145" i="5"/>
  <c r="B145" i="5"/>
  <c r="O145" i="5" s="1"/>
  <c r="O144" i="5"/>
  <c r="B144" i="5"/>
  <c r="N144" i="5" s="1"/>
  <c r="B143" i="5"/>
  <c r="N143" i="5" s="1"/>
  <c r="B142" i="5"/>
  <c r="K142" i="5" s="1"/>
  <c r="K141" i="5"/>
  <c r="B141" i="5"/>
  <c r="O141" i="5" s="1"/>
  <c r="B140" i="5"/>
  <c r="O139" i="5"/>
  <c r="B139" i="5"/>
  <c r="N139" i="5" s="1"/>
  <c r="B138" i="5"/>
  <c r="K138" i="5" s="1"/>
  <c r="B137" i="5"/>
  <c r="O137" i="5" s="1"/>
  <c r="B136" i="5"/>
  <c r="N136" i="5" s="1"/>
  <c r="B135" i="5"/>
  <c r="O134" i="5"/>
  <c r="B134" i="5"/>
  <c r="K134" i="5" s="1"/>
  <c r="N133" i="5"/>
  <c r="K133" i="5"/>
  <c r="E133" i="5"/>
  <c r="B133" i="5"/>
  <c r="O133" i="5" s="1"/>
  <c r="B132" i="5"/>
  <c r="N132" i="5" s="1"/>
  <c r="B131" i="5"/>
  <c r="N131" i="5" s="1"/>
  <c r="B130" i="5"/>
  <c r="N129" i="5"/>
  <c r="E129" i="5"/>
  <c r="B129" i="5"/>
  <c r="O129" i="5" s="1"/>
  <c r="O128" i="5"/>
  <c r="B128" i="5"/>
  <c r="N128" i="5" s="1"/>
  <c r="B127" i="5"/>
  <c r="N127" i="5" s="1"/>
  <c r="B126" i="5"/>
  <c r="K126" i="5" s="1"/>
  <c r="K125" i="5"/>
  <c r="B125" i="5"/>
  <c r="O125" i="5" s="1"/>
  <c r="B124" i="5"/>
  <c r="O123" i="5"/>
  <c r="B123" i="5"/>
  <c r="N123" i="5" s="1"/>
  <c r="B122" i="5"/>
  <c r="K122" i="5" s="1"/>
  <c r="B121" i="5"/>
  <c r="O121" i="5" s="1"/>
  <c r="B120" i="5"/>
  <c r="N120" i="5" s="1"/>
  <c r="B119" i="5"/>
  <c r="O118" i="5"/>
  <c r="B118" i="5"/>
  <c r="K118" i="5" s="1"/>
  <c r="N117" i="5"/>
  <c r="K117" i="5"/>
  <c r="E117" i="5"/>
  <c r="B117" i="5"/>
  <c r="O117" i="5" s="1"/>
  <c r="B116" i="5"/>
  <c r="N116" i="5" s="1"/>
  <c r="B115" i="5"/>
  <c r="N115" i="5" s="1"/>
  <c r="B114" i="5"/>
  <c r="N113" i="5"/>
  <c r="E113" i="5"/>
  <c r="B113" i="5"/>
  <c r="O113" i="5" s="1"/>
  <c r="O112" i="5"/>
  <c r="B112" i="5"/>
  <c r="N112" i="5" s="1"/>
  <c r="B111" i="5"/>
  <c r="N111" i="5" s="1"/>
  <c r="B110" i="5"/>
  <c r="K110" i="5" s="1"/>
  <c r="K109" i="5"/>
  <c r="B109" i="5"/>
  <c r="O109" i="5" s="1"/>
  <c r="B108" i="5"/>
  <c r="B107" i="5"/>
  <c r="B106" i="5"/>
  <c r="O106" i="5" s="1"/>
  <c r="K105" i="5"/>
  <c r="B105" i="5"/>
  <c r="O105" i="5" s="1"/>
  <c r="B104" i="5"/>
  <c r="O103" i="5"/>
  <c r="B103" i="5"/>
  <c r="B102" i="5"/>
  <c r="K101" i="5"/>
  <c r="B101" i="5"/>
  <c r="O101" i="5" s="1"/>
  <c r="B99" i="5"/>
  <c r="O99" i="5" s="1"/>
  <c r="B98" i="5"/>
  <c r="O97" i="5"/>
  <c r="B97" i="5"/>
  <c r="N96" i="5"/>
  <c r="E96" i="5"/>
  <c r="B96" i="5"/>
  <c r="O96" i="5" s="1"/>
  <c r="B95" i="5"/>
  <c r="B94" i="5"/>
  <c r="O94" i="5" s="1"/>
  <c r="B93" i="5"/>
  <c r="N92" i="5"/>
  <c r="E92" i="5"/>
  <c r="B92" i="5"/>
  <c r="O92" i="5" s="1"/>
  <c r="O91" i="5"/>
  <c r="B91" i="5"/>
  <c r="B90" i="5"/>
  <c r="B89" i="5"/>
  <c r="O89" i="5" s="1"/>
  <c r="B88" i="5"/>
  <c r="O88" i="5" s="1"/>
  <c r="O87" i="5"/>
  <c r="N87" i="5"/>
  <c r="K87" i="5"/>
  <c r="E87" i="5"/>
  <c r="O86" i="5"/>
  <c r="N86" i="5"/>
  <c r="K86" i="5"/>
  <c r="E86" i="5"/>
  <c r="O85" i="5"/>
  <c r="N85" i="5"/>
  <c r="K85" i="5"/>
  <c r="E85" i="5"/>
  <c r="O84" i="5"/>
  <c r="N84" i="5"/>
  <c r="K84" i="5"/>
  <c r="E84" i="5"/>
  <c r="O83" i="5"/>
  <c r="N83" i="5"/>
  <c r="K83" i="5"/>
  <c r="E83" i="5"/>
  <c r="O82" i="5"/>
  <c r="N82" i="5"/>
  <c r="K82" i="5"/>
  <c r="E82" i="5"/>
  <c r="O81" i="5"/>
  <c r="N81" i="5"/>
  <c r="K81" i="5"/>
  <c r="E81" i="5"/>
  <c r="O80" i="5"/>
  <c r="N80" i="5"/>
  <c r="K80" i="5"/>
  <c r="E80" i="5"/>
  <c r="O79" i="5"/>
  <c r="N79" i="5"/>
  <c r="K79" i="5"/>
  <c r="E79" i="5"/>
  <c r="O78" i="5"/>
  <c r="N78" i="5"/>
  <c r="K78" i="5"/>
  <c r="E78" i="5"/>
  <c r="B77" i="5"/>
  <c r="O76" i="5"/>
  <c r="B76" i="5"/>
  <c r="B75" i="5"/>
  <c r="B74" i="5"/>
  <c r="O74" i="5" s="1"/>
  <c r="B73" i="5"/>
  <c r="O73" i="5" s="1"/>
  <c r="B72" i="5"/>
  <c r="O71" i="5"/>
  <c r="B71" i="5"/>
  <c r="N70" i="5"/>
  <c r="K70" i="5"/>
  <c r="E70" i="5"/>
  <c r="B70" i="5"/>
  <c r="O70" i="5" s="1"/>
  <c r="B69" i="5"/>
  <c r="B68" i="5"/>
  <c r="O68" i="5" s="1"/>
  <c r="B67" i="5"/>
  <c r="N66" i="5"/>
  <c r="K66" i="5"/>
  <c r="E66" i="5"/>
  <c r="B66" i="5"/>
  <c r="O66" i="5" s="1"/>
  <c r="O65" i="5"/>
  <c r="B65" i="5"/>
  <c r="B64" i="5"/>
  <c r="B63" i="5"/>
  <c r="O63" i="5" s="1"/>
  <c r="K62" i="5"/>
  <c r="B62" i="5"/>
  <c r="O62" i="5" s="1"/>
  <c r="B61" i="5"/>
  <c r="O60" i="5"/>
  <c r="B60" i="5"/>
  <c r="B59" i="5"/>
  <c r="K58" i="5"/>
  <c r="B58" i="5"/>
  <c r="O58" i="5" s="1"/>
  <c r="B57" i="5"/>
  <c r="O57" i="5" s="1"/>
  <c r="B56" i="5"/>
  <c r="O55" i="5"/>
  <c r="B55" i="5"/>
  <c r="N54" i="5"/>
  <c r="E54" i="5"/>
  <c r="B54" i="5"/>
  <c r="O54" i="5" s="1"/>
  <c r="B53" i="5"/>
  <c r="B52" i="5"/>
  <c r="O52" i="5" s="1"/>
  <c r="B51" i="5"/>
  <c r="N50" i="5"/>
  <c r="E50" i="5"/>
  <c r="B50" i="5"/>
  <c r="O50" i="5" s="1"/>
  <c r="O49" i="5"/>
  <c r="B49" i="5"/>
  <c r="B48" i="5"/>
  <c r="B47" i="5"/>
  <c r="O47" i="5" s="1"/>
  <c r="B46" i="5"/>
  <c r="O46" i="5" s="1"/>
  <c r="B45" i="5"/>
  <c r="O44" i="5"/>
  <c r="B44" i="5"/>
  <c r="B43" i="5"/>
  <c r="B42" i="5"/>
  <c r="O42" i="5" s="1"/>
  <c r="B41" i="5"/>
  <c r="O41" i="5" s="1"/>
  <c r="B40" i="5"/>
  <c r="O39" i="5"/>
  <c r="B39" i="5"/>
  <c r="N38" i="5"/>
  <c r="K38" i="5"/>
  <c r="E38" i="5"/>
  <c r="B38" i="5"/>
  <c r="O38" i="5" s="1"/>
  <c r="B37" i="5"/>
  <c r="B36" i="5"/>
  <c r="O36" i="5" s="1"/>
  <c r="B35" i="5"/>
  <c r="N34" i="5"/>
  <c r="K34" i="5"/>
  <c r="E34" i="5"/>
  <c r="B34" i="5"/>
  <c r="O34" i="5" s="1"/>
  <c r="O33" i="5"/>
  <c r="B33" i="5"/>
  <c r="B32" i="5"/>
  <c r="B31" i="5"/>
  <c r="O31" i="5" s="1"/>
  <c r="K30" i="5"/>
  <c r="B30" i="5"/>
  <c r="O30" i="5" s="1"/>
  <c r="B29" i="5"/>
  <c r="O28" i="5"/>
  <c r="B28" i="5"/>
  <c r="B27" i="5"/>
  <c r="K26" i="5"/>
  <c r="B26" i="5"/>
  <c r="O26" i="5" s="1"/>
  <c r="B25" i="5"/>
  <c r="O25" i="5" s="1"/>
  <c r="B24" i="5"/>
  <c r="O23" i="5"/>
  <c r="B23" i="5"/>
  <c r="N22" i="5"/>
  <c r="E22" i="5"/>
  <c r="B22" i="5"/>
  <c r="O22" i="5" s="1"/>
  <c r="B21" i="5"/>
  <c r="B20" i="5"/>
  <c r="O20" i="5" s="1"/>
  <c r="B19" i="5"/>
  <c r="N18" i="5"/>
  <c r="E18" i="5"/>
  <c r="B18" i="5"/>
  <c r="O18" i="5" s="1"/>
  <c r="O17" i="5"/>
  <c r="B17" i="5"/>
  <c r="B16" i="5"/>
  <c r="B15" i="5"/>
  <c r="O15" i="5" s="1"/>
  <c r="B14" i="5"/>
  <c r="O14" i="5" s="1"/>
  <c r="B13" i="5"/>
  <c r="O12" i="5"/>
  <c r="B12" i="5"/>
  <c r="B11" i="5"/>
  <c r="B10" i="5"/>
  <c r="O10" i="5" s="1"/>
  <c r="B9" i="5"/>
  <c r="O9" i="5" s="1"/>
  <c r="B8" i="5"/>
  <c r="O7" i="5"/>
  <c r="B7" i="5"/>
  <c r="N6" i="5"/>
  <c r="K6" i="5"/>
  <c r="E6" i="5"/>
  <c r="B6" i="5"/>
  <c r="O6" i="5" s="1"/>
  <c r="K5" i="5"/>
  <c r="B5" i="5"/>
  <c r="B4" i="5"/>
  <c r="B3" i="5"/>
  <c r="O3" i="5" s="1"/>
  <c r="K2" i="5"/>
  <c r="B2" i="5"/>
  <c r="O2" i="5" s="1"/>
  <c r="BF115" i="2"/>
  <c r="Y115" i="2"/>
  <c r="BF114" i="2"/>
  <c r="Y114" i="2"/>
  <c r="BF113" i="2"/>
  <c r="Y113" i="2"/>
  <c r="BF112" i="2"/>
  <c r="Y112" i="2"/>
  <c r="BF111" i="2"/>
  <c r="Y111" i="2"/>
  <c r="BF110" i="2"/>
  <c r="Y110" i="2"/>
  <c r="BF109" i="2"/>
  <c r="Y109" i="2"/>
  <c r="BF108" i="2"/>
  <c r="Y108" i="2"/>
  <c r="BF107" i="2"/>
  <c r="Y107" i="2"/>
  <c r="BF106" i="2"/>
  <c r="Y106" i="2"/>
  <c r="BF105" i="2"/>
  <c r="Y105" i="2"/>
  <c r="BF104" i="2"/>
  <c r="Y104" i="2"/>
  <c r="BF103" i="2"/>
  <c r="Y103" i="2"/>
  <c r="BF102" i="2"/>
  <c r="Y102" i="2"/>
  <c r="BF101" i="2"/>
  <c r="Y101" i="2"/>
  <c r="BF100" i="2"/>
  <c r="Y100" i="2"/>
  <c r="BF99" i="2"/>
  <c r="Y99" i="2"/>
  <c r="BF98" i="2"/>
  <c r="Y98" i="2"/>
  <c r="BF97" i="2"/>
  <c r="Y97" i="2"/>
  <c r="BF96" i="2"/>
  <c r="Y96" i="2"/>
  <c r="BF95" i="2"/>
  <c r="Y95" i="2"/>
  <c r="BF94" i="2"/>
  <c r="Y94" i="2"/>
  <c r="BF93" i="2"/>
  <c r="Y93" i="2"/>
  <c r="BF92" i="2"/>
  <c r="Y92" i="2"/>
  <c r="BF91" i="2"/>
  <c r="Y91" i="2"/>
  <c r="BF90" i="2"/>
  <c r="Y90" i="2"/>
  <c r="BF89" i="2"/>
  <c r="Y89" i="2"/>
  <c r="BF88" i="2"/>
  <c r="Y88" i="2"/>
  <c r="BF87" i="2"/>
  <c r="Y87" i="2"/>
  <c r="BF86" i="2"/>
  <c r="Y86" i="2"/>
  <c r="BF85" i="2"/>
  <c r="Y85" i="2"/>
  <c r="BF84" i="2"/>
  <c r="Y84" i="2"/>
  <c r="BF83" i="2"/>
  <c r="Y83" i="2"/>
  <c r="BF82" i="2"/>
  <c r="Y82" i="2"/>
  <c r="BF81" i="2"/>
  <c r="Y81" i="2"/>
  <c r="BF80" i="2"/>
  <c r="Y80" i="2"/>
  <c r="BF79" i="2"/>
  <c r="Y79" i="2"/>
  <c r="BF78" i="2"/>
  <c r="Y78" i="2"/>
  <c r="BF77" i="2"/>
  <c r="Y77" i="2"/>
  <c r="BF76" i="2"/>
  <c r="Y76" i="2"/>
  <c r="BF75" i="2"/>
  <c r="Y75" i="2"/>
  <c r="BF74" i="2"/>
  <c r="Y74" i="2"/>
  <c r="BF73" i="2"/>
  <c r="Y73" i="2"/>
  <c r="BF72" i="2"/>
  <c r="Y72" i="2"/>
  <c r="BF71" i="2"/>
  <c r="Y71" i="2"/>
  <c r="BF70" i="2"/>
  <c r="Y70" i="2"/>
  <c r="BF69" i="2"/>
  <c r="Y69" i="2"/>
  <c r="BF68" i="2"/>
  <c r="Y68" i="2"/>
  <c r="BF67" i="2"/>
  <c r="Y67" i="2"/>
  <c r="BF66" i="2"/>
  <c r="Y66" i="2"/>
  <c r="BF65" i="2"/>
  <c r="Y65" i="2"/>
  <c r="BF64" i="2"/>
  <c r="Y64" i="2"/>
  <c r="BF63" i="2"/>
  <c r="Y63" i="2"/>
  <c r="BF62" i="2"/>
  <c r="Y62" i="2"/>
  <c r="BF61" i="2"/>
  <c r="Y61" i="2"/>
  <c r="BF60" i="2"/>
  <c r="Y60" i="2"/>
  <c r="BF59" i="2"/>
  <c r="Y59" i="2"/>
  <c r="BF58" i="2"/>
  <c r="Y58" i="2"/>
  <c r="BF57" i="2"/>
  <c r="Y57" i="2"/>
  <c r="BF56" i="2"/>
  <c r="Y56" i="2"/>
  <c r="BF55" i="2"/>
  <c r="Y55" i="2"/>
  <c r="BF54" i="2"/>
  <c r="Y54" i="2"/>
  <c r="BF53" i="2"/>
  <c r="Y53" i="2"/>
  <c r="BF52" i="2"/>
  <c r="Y52" i="2"/>
  <c r="BF51" i="2"/>
  <c r="Y51" i="2"/>
  <c r="BF50" i="2"/>
  <c r="Y50" i="2"/>
  <c r="BF49" i="2"/>
  <c r="Y49" i="2"/>
  <c r="BF48" i="2"/>
  <c r="Y48" i="2"/>
  <c r="BF47" i="2"/>
  <c r="Y47" i="2"/>
  <c r="BF46" i="2"/>
  <c r="Y46" i="2"/>
  <c r="BF45" i="2"/>
  <c r="Y45" i="2"/>
  <c r="BF44" i="2"/>
  <c r="Y44" i="2"/>
  <c r="BF43" i="2"/>
  <c r="Y43" i="2"/>
  <c r="BF42" i="2"/>
  <c r="Y42" i="2"/>
  <c r="BF41" i="2"/>
  <c r="Y41" i="2"/>
  <c r="BF40" i="2"/>
  <c r="Y40" i="2"/>
  <c r="BF39" i="2"/>
  <c r="Y39" i="2"/>
  <c r="BF38" i="2"/>
  <c r="Y38" i="2"/>
  <c r="BF37" i="2"/>
  <c r="Y37" i="2"/>
  <c r="BF36" i="2"/>
  <c r="Y36" i="2"/>
  <c r="BF35" i="2"/>
  <c r="Y35" i="2"/>
  <c r="BF34" i="2"/>
  <c r="Y34" i="2"/>
  <c r="BF33" i="2"/>
  <c r="Y33" i="2"/>
  <c r="BF32" i="2"/>
  <c r="Y32" i="2"/>
  <c r="BF31" i="2"/>
  <c r="Y31" i="2"/>
  <c r="BF30" i="2"/>
  <c r="Y30" i="2"/>
  <c r="BF29" i="2"/>
  <c r="Y29" i="2"/>
  <c r="BF28" i="2"/>
  <c r="Y28" i="2"/>
  <c r="BF27" i="2"/>
  <c r="Y27" i="2"/>
  <c r="BF26" i="2"/>
  <c r="Y26" i="2"/>
  <c r="BF25" i="2"/>
  <c r="Y25" i="2"/>
  <c r="BF24" i="2"/>
  <c r="Y24" i="2"/>
  <c r="BF23" i="2"/>
  <c r="Y23" i="2"/>
  <c r="BF22" i="2"/>
  <c r="Y22" i="2"/>
  <c r="BF21" i="2"/>
  <c r="Y21" i="2"/>
  <c r="BF20" i="2"/>
  <c r="Y20" i="2"/>
  <c r="BF19" i="2"/>
  <c r="Y19" i="2"/>
  <c r="BF18" i="2"/>
  <c r="Y18" i="2"/>
  <c r="BF17" i="2"/>
  <c r="Y17" i="2"/>
  <c r="BF16" i="2"/>
  <c r="Y16" i="2"/>
  <c r="BF15" i="2"/>
  <c r="Y15" i="2"/>
  <c r="BF14" i="2"/>
  <c r="Y14" i="2"/>
  <c r="BF13" i="2"/>
  <c r="Y13" i="2"/>
  <c r="BF12" i="2"/>
  <c r="Y12" i="2"/>
  <c r="BF11" i="2"/>
  <c r="Y11" i="2"/>
  <c r="BF10" i="2"/>
  <c r="Y10" i="2"/>
  <c r="BF9" i="2"/>
  <c r="Y9" i="2"/>
  <c r="BF8" i="2"/>
  <c r="Y8" i="2"/>
  <c r="BF7" i="2"/>
  <c r="Y7" i="2"/>
  <c r="BF6" i="2"/>
  <c r="Y6" i="2"/>
  <c r="BF5" i="2"/>
  <c r="Y5" i="2"/>
  <c r="BF4" i="2"/>
  <c r="Y4" i="2"/>
  <c r="BF3" i="2"/>
  <c r="Y3" i="2"/>
  <c r="BF2" i="2"/>
  <c r="Y2" i="2"/>
  <c r="BF148" i="1"/>
  <c r="BF147" i="1"/>
  <c r="BF146" i="1"/>
  <c r="BF145" i="1"/>
  <c r="BF144" i="1"/>
  <c r="BF143" i="1"/>
  <c r="BF142" i="1"/>
  <c r="BF141" i="1"/>
  <c r="BF140" i="1"/>
  <c r="Y140" i="1"/>
  <c r="BF139" i="1"/>
  <c r="Y139" i="1"/>
  <c r="BF138" i="1"/>
  <c r="Y138" i="1"/>
  <c r="BF137" i="1"/>
  <c r="Y137" i="1"/>
  <c r="BF136" i="1"/>
  <c r="Y136" i="1"/>
  <c r="BF135" i="1"/>
  <c r="Y135" i="1"/>
  <c r="BF134" i="1"/>
  <c r="Y134" i="1"/>
  <c r="BF133" i="1"/>
  <c r="Y133" i="1"/>
  <c r="BF132" i="1"/>
  <c r="Y132" i="1"/>
  <c r="BF131" i="1"/>
  <c r="Y131" i="1"/>
  <c r="BF130" i="1"/>
  <c r="Y130" i="1"/>
  <c r="BF129" i="1"/>
  <c r="Y129" i="1"/>
  <c r="BF128" i="1"/>
  <c r="Y128" i="1"/>
  <c r="BF127" i="1"/>
  <c r="Y127" i="1"/>
  <c r="BF126" i="1"/>
  <c r="Y126" i="1"/>
  <c r="BF125" i="1"/>
  <c r="Y125" i="1"/>
  <c r="BF124" i="1"/>
  <c r="Y124" i="1"/>
  <c r="BF123" i="1"/>
  <c r="Y123" i="1"/>
  <c r="BF122" i="1"/>
  <c r="Y122" i="1"/>
  <c r="BF121" i="1"/>
  <c r="Y121" i="1"/>
  <c r="BF120" i="1"/>
  <c r="Y120" i="1"/>
  <c r="BF119" i="1"/>
  <c r="Y119" i="1"/>
  <c r="BF118" i="1"/>
  <c r="Y118" i="1"/>
  <c r="BF117" i="1"/>
  <c r="Y117" i="1"/>
  <c r="BF116" i="1"/>
  <c r="Y116" i="1"/>
  <c r="BF115" i="1"/>
  <c r="Y115" i="1"/>
  <c r="BF114" i="1"/>
  <c r="Y114" i="1"/>
  <c r="BF113" i="1"/>
  <c r="Y113" i="1"/>
  <c r="BF112" i="1"/>
  <c r="Y112" i="1"/>
  <c r="BF111" i="1"/>
  <c r="Y111" i="1"/>
  <c r="BF110" i="1"/>
  <c r="Y110" i="1"/>
  <c r="BF109" i="1"/>
  <c r="Y109" i="1"/>
  <c r="BF108" i="1"/>
  <c r="Y108" i="1"/>
  <c r="BF107" i="1"/>
  <c r="Y107" i="1"/>
  <c r="BF106" i="1"/>
  <c r="Y106" i="1"/>
  <c r="BF105" i="1"/>
  <c r="Y105" i="1"/>
  <c r="BF104" i="1"/>
  <c r="Y104" i="1"/>
  <c r="BF103" i="1"/>
  <c r="Y103" i="1"/>
  <c r="BF102" i="1"/>
  <c r="Y102" i="1"/>
  <c r="BF101" i="1"/>
  <c r="Y101" i="1"/>
  <c r="BF100" i="1"/>
  <c r="Y100" i="1"/>
  <c r="BF99" i="1"/>
  <c r="Y99" i="1"/>
  <c r="BF98" i="1"/>
  <c r="Y98" i="1"/>
  <c r="BF97" i="1"/>
  <c r="Y97" i="1"/>
  <c r="BF96" i="1"/>
  <c r="Y96" i="1"/>
  <c r="BF95" i="1"/>
  <c r="Y95" i="1"/>
  <c r="BF94" i="1"/>
  <c r="Y94" i="1"/>
  <c r="BF93" i="1"/>
  <c r="Y93" i="1"/>
  <c r="BF92" i="1"/>
  <c r="Y92" i="1"/>
  <c r="BF91" i="1"/>
  <c r="Y91" i="1"/>
  <c r="BF90" i="1"/>
  <c r="Y90" i="1"/>
  <c r="BF89" i="1"/>
  <c r="Y89" i="1"/>
  <c r="BF88" i="1"/>
  <c r="Y88" i="1"/>
  <c r="BF87" i="1"/>
  <c r="Y87" i="1"/>
  <c r="BF86" i="1"/>
  <c r="Y86" i="1"/>
  <c r="BF85" i="1"/>
  <c r="Y85" i="1"/>
  <c r="BF84" i="1"/>
  <c r="Y84" i="1"/>
  <c r="BF83" i="1"/>
  <c r="Y83" i="1"/>
  <c r="BF82" i="1"/>
  <c r="Y82" i="1"/>
  <c r="BF81" i="1"/>
  <c r="Y81" i="1"/>
  <c r="BF80" i="1"/>
  <c r="Y80" i="1"/>
  <c r="BF79" i="1"/>
  <c r="Y79" i="1"/>
  <c r="BF78" i="1"/>
  <c r="Y78" i="1"/>
  <c r="BF77" i="1"/>
  <c r="Y77" i="1"/>
  <c r="BF76" i="1"/>
  <c r="Y76" i="1"/>
  <c r="BF75" i="1"/>
  <c r="Y75" i="1"/>
  <c r="BF74" i="1"/>
  <c r="Y74" i="1"/>
  <c r="BF73" i="1"/>
  <c r="Y73" i="1"/>
  <c r="BF72" i="1"/>
  <c r="Y72" i="1"/>
  <c r="BF71" i="1"/>
  <c r="Y71" i="1"/>
  <c r="BF70" i="1"/>
  <c r="Y70" i="1"/>
  <c r="BF69" i="1"/>
  <c r="Y69" i="1"/>
  <c r="BF68" i="1"/>
  <c r="Y68" i="1"/>
  <c r="BF67" i="1"/>
  <c r="Y67" i="1"/>
  <c r="BF66" i="1"/>
  <c r="Y66" i="1"/>
  <c r="BF65" i="1"/>
  <c r="Y65" i="1"/>
  <c r="BF64" i="1"/>
  <c r="Y64" i="1"/>
  <c r="BF63" i="1"/>
  <c r="Y63" i="1"/>
  <c r="BF62" i="1"/>
  <c r="Y62" i="1"/>
  <c r="BF61" i="1"/>
  <c r="Y61" i="1"/>
  <c r="BF60" i="1"/>
  <c r="Y60" i="1"/>
  <c r="BF59" i="1"/>
  <c r="Y59" i="1"/>
  <c r="BF58" i="1"/>
  <c r="Y58" i="1"/>
  <c r="BF57" i="1"/>
  <c r="Y57" i="1"/>
  <c r="BF56" i="1"/>
  <c r="Y56" i="1"/>
  <c r="BF55" i="1"/>
  <c r="Y55" i="1"/>
  <c r="BF54" i="1"/>
  <c r="Y54" i="1"/>
  <c r="BF53" i="1"/>
  <c r="Y53" i="1"/>
  <c r="BF52" i="1"/>
  <c r="Y52" i="1"/>
  <c r="BF51" i="1"/>
  <c r="Y51" i="1"/>
  <c r="BF50" i="1"/>
  <c r="Y50" i="1"/>
  <c r="BF49" i="1"/>
  <c r="Y49" i="1"/>
  <c r="BF48" i="1"/>
  <c r="Y48" i="1"/>
  <c r="BF47" i="1"/>
  <c r="Y47" i="1"/>
  <c r="BF46" i="1"/>
  <c r="Y46" i="1"/>
  <c r="BF45" i="1"/>
  <c r="Y45" i="1"/>
  <c r="BF44" i="1"/>
  <c r="Y44" i="1"/>
  <c r="BF43" i="1"/>
  <c r="Y43" i="1"/>
  <c r="BF42" i="1"/>
  <c r="Y42" i="1"/>
  <c r="BF41" i="1"/>
  <c r="Y41" i="1"/>
  <c r="BF40" i="1"/>
  <c r="Y40" i="1"/>
  <c r="BF39"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5" i="1"/>
  <c r="Y25" i="1"/>
  <c r="BF24" i="1"/>
  <c r="Y24" i="1"/>
  <c r="BF23" i="1"/>
  <c r="Y23" i="1"/>
  <c r="BF22" i="1"/>
  <c r="Y22" i="1"/>
  <c r="BF21" i="1"/>
  <c r="Y21" i="1"/>
  <c r="BF20" i="1"/>
  <c r="Y20" i="1"/>
  <c r="BF19" i="1"/>
  <c r="Y19" i="1"/>
  <c r="BF18" i="1"/>
  <c r="Y18" i="1"/>
  <c r="BF17" i="1"/>
  <c r="Y17" i="1"/>
  <c r="BF16" i="1"/>
  <c r="Y16" i="1"/>
  <c r="BF15" i="1"/>
  <c r="Y15" i="1"/>
  <c r="BF14" i="1"/>
  <c r="Y14" i="1"/>
  <c r="BF13" i="1"/>
  <c r="Y13" i="1"/>
  <c r="BF12" i="1"/>
  <c r="Y12" i="1"/>
  <c r="BF11" i="1"/>
  <c r="Y11" i="1"/>
  <c r="BF10" i="1"/>
  <c r="Y10" i="1"/>
  <c r="BF9" i="1"/>
  <c r="Y9" i="1"/>
  <c r="BF8" i="1"/>
  <c r="Y8" i="1"/>
  <c r="BF7" i="1"/>
  <c r="Y7" i="1"/>
  <c r="BF6" i="1"/>
  <c r="Y6" i="1"/>
  <c r="BF5" i="1"/>
  <c r="Y5" i="1"/>
  <c r="BF4" i="1"/>
  <c r="Y4" i="1"/>
  <c r="BF3" i="1"/>
  <c r="Y3" i="1"/>
  <c r="K10" i="5" l="1"/>
  <c r="K14" i="5"/>
  <c r="K42" i="5"/>
  <c r="K46" i="5"/>
  <c r="K74" i="5"/>
  <c r="K88" i="5"/>
  <c r="O111" i="5"/>
  <c r="O116" i="5"/>
  <c r="K121" i="5"/>
  <c r="O122" i="5"/>
  <c r="O127" i="5"/>
  <c r="O132" i="5"/>
  <c r="K137" i="5"/>
  <c r="O138" i="5"/>
  <c r="O143" i="5"/>
  <c r="O147" i="5"/>
  <c r="O152" i="5"/>
  <c r="K157" i="5"/>
  <c r="O158" i="5"/>
  <c r="O163" i="5"/>
  <c r="O168" i="5"/>
  <c r="K173" i="5"/>
  <c r="O174" i="5"/>
  <c r="O179" i="5"/>
  <c r="O184" i="5"/>
  <c r="E2" i="5"/>
  <c r="N10" i="5"/>
  <c r="N14" i="5"/>
  <c r="K18" i="5"/>
  <c r="K22" i="5"/>
  <c r="E26" i="5"/>
  <c r="E30" i="5"/>
  <c r="N42" i="5"/>
  <c r="N46" i="5"/>
  <c r="K50" i="5"/>
  <c r="K54" i="5"/>
  <c r="E58" i="5"/>
  <c r="E62" i="5"/>
  <c r="N74" i="5"/>
  <c r="N88" i="5"/>
  <c r="K92" i="5"/>
  <c r="K96" i="5"/>
  <c r="E101" i="5"/>
  <c r="E105" i="5"/>
  <c r="E109" i="5"/>
  <c r="K113" i="5"/>
  <c r="N121" i="5"/>
  <c r="E125" i="5"/>
  <c r="K129" i="5"/>
  <c r="N137" i="5"/>
  <c r="E141" i="5"/>
  <c r="K145" i="5"/>
  <c r="O146" i="5"/>
  <c r="E149" i="5"/>
  <c r="K150" i="5"/>
  <c r="O151" i="5"/>
  <c r="N155" i="5"/>
  <c r="O156" i="5"/>
  <c r="N157" i="5"/>
  <c r="N160" i="5"/>
  <c r="K161" i="5"/>
  <c r="O162" i="5"/>
  <c r="E165" i="5"/>
  <c r="K166" i="5"/>
  <c r="O167" i="5"/>
  <c r="N171" i="5"/>
  <c r="O172" i="5"/>
  <c r="N173" i="5"/>
  <c r="N176" i="5"/>
  <c r="K177" i="5"/>
  <c r="O178" i="5"/>
  <c r="E181" i="5"/>
  <c r="K182" i="5"/>
  <c r="O183" i="5"/>
  <c r="N187" i="5"/>
  <c r="O188" i="5"/>
  <c r="N189" i="5"/>
  <c r="E191" i="5"/>
  <c r="O187" i="5"/>
  <c r="N2" i="5"/>
  <c r="E10" i="5"/>
  <c r="E14" i="5"/>
  <c r="N26" i="5"/>
  <c r="N30" i="5"/>
  <c r="E42" i="5"/>
  <c r="E46" i="5"/>
  <c r="N58" i="5"/>
  <c r="N62" i="5"/>
  <c r="E74" i="5"/>
  <c r="E88" i="5"/>
  <c r="N101" i="5"/>
  <c r="N105" i="5"/>
  <c r="N109" i="5"/>
  <c r="E121" i="5"/>
  <c r="N125" i="5"/>
  <c r="E137" i="5"/>
  <c r="N141" i="5"/>
  <c r="N147" i="5"/>
  <c r="N149" i="5"/>
  <c r="N152" i="5"/>
  <c r="E157" i="5"/>
  <c r="K158" i="5"/>
  <c r="N163" i="5"/>
  <c r="N165" i="5"/>
  <c r="N168" i="5"/>
  <c r="E173" i="5"/>
  <c r="K174" i="5"/>
  <c r="N179" i="5"/>
  <c r="N181" i="5"/>
  <c r="N184" i="5"/>
  <c r="E189" i="5"/>
  <c r="O190" i="5"/>
  <c r="E13" i="5"/>
  <c r="K13" i="5"/>
  <c r="N13" i="5"/>
  <c r="O13" i="5"/>
  <c r="K56" i="5"/>
  <c r="E56" i="5"/>
  <c r="N56" i="5"/>
  <c r="O56" i="5"/>
  <c r="N67" i="5"/>
  <c r="E67" i="5"/>
  <c r="K67" i="5"/>
  <c r="O67" i="5"/>
  <c r="K98" i="5"/>
  <c r="E98" i="5"/>
  <c r="N98" i="5"/>
  <c r="O98" i="5"/>
  <c r="K24" i="5"/>
  <c r="E24" i="5"/>
  <c r="N24" i="5"/>
  <c r="O24" i="5"/>
  <c r="N35" i="5"/>
  <c r="E35" i="5"/>
  <c r="K35" i="5"/>
  <c r="O35" i="5"/>
  <c r="E45" i="5"/>
  <c r="K45" i="5"/>
  <c r="N45" i="5"/>
  <c r="O45" i="5"/>
  <c r="E77" i="5"/>
  <c r="K77" i="5"/>
  <c r="N77" i="5"/>
  <c r="O77" i="5"/>
  <c r="N11" i="5"/>
  <c r="E11" i="5"/>
  <c r="K11" i="5"/>
  <c r="O11" i="5"/>
  <c r="E21" i="5"/>
  <c r="K21" i="5"/>
  <c r="N21" i="5"/>
  <c r="O21" i="5"/>
  <c r="K32" i="5"/>
  <c r="E32" i="5"/>
  <c r="N32" i="5"/>
  <c r="O32" i="5"/>
  <c r="N43" i="5"/>
  <c r="E43" i="5"/>
  <c r="K43" i="5"/>
  <c r="O43" i="5"/>
  <c r="K64" i="5"/>
  <c r="E64" i="5"/>
  <c r="N64" i="5"/>
  <c r="O64" i="5"/>
  <c r="K16" i="5"/>
  <c r="E16" i="5"/>
  <c r="N16" i="5"/>
  <c r="O16" i="5"/>
  <c r="N27" i="5"/>
  <c r="E27" i="5"/>
  <c r="K27" i="5"/>
  <c r="O27" i="5"/>
  <c r="E37" i="5"/>
  <c r="K37" i="5"/>
  <c r="N37" i="5"/>
  <c r="O37" i="5"/>
  <c r="K48" i="5"/>
  <c r="E48" i="5"/>
  <c r="N48" i="5"/>
  <c r="O48" i="5"/>
  <c r="N59" i="5"/>
  <c r="E59" i="5"/>
  <c r="K59" i="5"/>
  <c r="O59" i="5"/>
  <c r="E69" i="5"/>
  <c r="K69" i="5"/>
  <c r="N69" i="5"/>
  <c r="O69" i="5"/>
  <c r="K90" i="5"/>
  <c r="E90" i="5"/>
  <c r="N90" i="5"/>
  <c r="O90" i="5"/>
  <c r="N102" i="5"/>
  <c r="E102" i="5"/>
  <c r="K102" i="5"/>
  <c r="O102" i="5"/>
  <c r="N110" i="5"/>
  <c r="E110" i="5"/>
  <c r="O110" i="5"/>
  <c r="K115" i="5"/>
  <c r="E115" i="5"/>
  <c r="O115" i="5"/>
  <c r="E120" i="5"/>
  <c r="K120" i="5"/>
  <c r="O120" i="5"/>
  <c r="N126" i="5"/>
  <c r="E126" i="5"/>
  <c r="O126" i="5"/>
  <c r="K131" i="5"/>
  <c r="E131" i="5"/>
  <c r="O131" i="5"/>
  <c r="E136" i="5"/>
  <c r="K136" i="5"/>
  <c r="O136" i="5"/>
  <c r="N142" i="5"/>
  <c r="E142" i="5"/>
  <c r="O142" i="5"/>
  <c r="K4" i="5"/>
  <c r="N4" i="5"/>
  <c r="O4" i="5"/>
  <c r="E4" i="5"/>
  <c r="E53" i="5"/>
  <c r="K53" i="5"/>
  <c r="N53" i="5"/>
  <c r="O53" i="5"/>
  <c r="N75" i="5"/>
  <c r="E75" i="5"/>
  <c r="K75" i="5"/>
  <c r="O75" i="5"/>
  <c r="E95" i="5"/>
  <c r="K95" i="5"/>
  <c r="N95" i="5"/>
  <c r="O95" i="5"/>
  <c r="K107" i="5"/>
  <c r="E107" i="5"/>
  <c r="N107" i="5"/>
  <c r="O107" i="5"/>
  <c r="E5" i="5"/>
  <c r="N5" i="5"/>
  <c r="O5" i="5"/>
  <c r="K8" i="5"/>
  <c r="E8" i="5"/>
  <c r="N8" i="5"/>
  <c r="O8" i="5"/>
  <c r="N19" i="5"/>
  <c r="E19" i="5"/>
  <c r="K19" i="5"/>
  <c r="O19" i="5"/>
  <c r="E29" i="5"/>
  <c r="K29" i="5"/>
  <c r="N29" i="5"/>
  <c r="O29" i="5"/>
  <c r="K40" i="5"/>
  <c r="E40" i="5"/>
  <c r="N40" i="5"/>
  <c r="O40" i="5"/>
  <c r="N51" i="5"/>
  <c r="E51" i="5"/>
  <c r="K51" i="5"/>
  <c r="O51" i="5"/>
  <c r="E61" i="5"/>
  <c r="K61" i="5"/>
  <c r="N61" i="5"/>
  <c r="O61" i="5"/>
  <c r="K72" i="5"/>
  <c r="E72" i="5"/>
  <c r="N72" i="5"/>
  <c r="O72" i="5"/>
  <c r="N93" i="5"/>
  <c r="E93" i="5"/>
  <c r="K93" i="5"/>
  <c r="O93" i="5"/>
  <c r="E104" i="5"/>
  <c r="K104" i="5"/>
  <c r="N104" i="5"/>
  <c r="O104" i="5"/>
  <c r="N3" i="5"/>
  <c r="K3" i="5"/>
  <c r="E3" i="5"/>
  <c r="N7" i="5"/>
  <c r="E7" i="5"/>
  <c r="K7" i="5"/>
  <c r="E9" i="5"/>
  <c r="K9" i="5"/>
  <c r="N9" i="5"/>
  <c r="K12" i="5"/>
  <c r="E12" i="5"/>
  <c r="N12" i="5"/>
  <c r="N15" i="5"/>
  <c r="E15" i="5"/>
  <c r="K15" i="5"/>
  <c r="E17" i="5"/>
  <c r="K17" i="5"/>
  <c r="N17" i="5"/>
  <c r="K20" i="5"/>
  <c r="E20" i="5"/>
  <c r="N20" i="5"/>
  <c r="N23" i="5"/>
  <c r="E23" i="5"/>
  <c r="K23" i="5"/>
  <c r="E25" i="5"/>
  <c r="K25" i="5"/>
  <c r="N25" i="5"/>
  <c r="K28" i="5"/>
  <c r="E28" i="5"/>
  <c r="N28" i="5"/>
  <c r="N31" i="5"/>
  <c r="E31" i="5"/>
  <c r="K31" i="5"/>
  <c r="E33" i="5"/>
  <c r="K33" i="5"/>
  <c r="N33" i="5"/>
  <c r="K36" i="5"/>
  <c r="E36" i="5"/>
  <c r="N36" i="5"/>
  <c r="N39" i="5"/>
  <c r="E39" i="5"/>
  <c r="K39" i="5"/>
  <c r="E41" i="5"/>
  <c r="K41" i="5"/>
  <c r="N41" i="5"/>
  <c r="K44" i="5"/>
  <c r="E44" i="5"/>
  <c r="N44" i="5"/>
  <c r="N47" i="5"/>
  <c r="E47" i="5"/>
  <c r="K47" i="5"/>
  <c r="E49" i="5"/>
  <c r="K49" i="5"/>
  <c r="N49" i="5"/>
  <c r="K52" i="5"/>
  <c r="E52" i="5"/>
  <c r="N52" i="5"/>
  <c r="N55" i="5"/>
  <c r="E55" i="5"/>
  <c r="K55" i="5"/>
  <c r="E57" i="5"/>
  <c r="K57" i="5"/>
  <c r="N57" i="5"/>
  <c r="K60" i="5"/>
  <c r="E60" i="5"/>
  <c r="N60" i="5"/>
  <c r="N63" i="5"/>
  <c r="E63" i="5"/>
  <c r="K63" i="5"/>
  <c r="E65" i="5"/>
  <c r="K65" i="5"/>
  <c r="N65" i="5"/>
  <c r="K68" i="5"/>
  <c r="E68" i="5"/>
  <c r="N68" i="5"/>
  <c r="N71" i="5"/>
  <c r="E71" i="5"/>
  <c r="K71" i="5"/>
  <c r="E73" i="5"/>
  <c r="K73" i="5"/>
  <c r="N73" i="5"/>
  <c r="K76" i="5"/>
  <c r="E76" i="5"/>
  <c r="N76" i="5"/>
  <c r="N89" i="5"/>
  <c r="E89" i="5"/>
  <c r="K89" i="5"/>
  <c r="E91" i="5"/>
  <c r="K91" i="5"/>
  <c r="N91" i="5"/>
  <c r="K94" i="5"/>
  <c r="E94" i="5"/>
  <c r="N94" i="5"/>
  <c r="N97" i="5"/>
  <c r="E97" i="5"/>
  <c r="K97" i="5"/>
  <c r="E99" i="5"/>
  <c r="K99" i="5"/>
  <c r="N99" i="5"/>
  <c r="K103" i="5"/>
  <c r="E103" i="5"/>
  <c r="N103" i="5"/>
  <c r="N106" i="5"/>
  <c r="E106" i="5"/>
  <c r="K106" i="5"/>
  <c r="E108" i="5"/>
  <c r="K108" i="5"/>
  <c r="N108" i="5"/>
  <c r="O108" i="5"/>
  <c r="N114" i="5"/>
  <c r="E114" i="5"/>
  <c r="K114" i="5"/>
  <c r="O114" i="5"/>
  <c r="K119" i="5"/>
  <c r="E119" i="5"/>
  <c r="N119" i="5"/>
  <c r="O119" i="5"/>
  <c r="E124" i="5"/>
  <c r="K124" i="5"/>
  <c r="N124" i="5"/>
  <c r="O124" i="5"/>
  <c r="N130" i="5"/>
  <c r="E130" i="5"/>
  <c r="K130" i="5"/>
  <c r="O130" i="5"/>
  <c r="K135" i="5"/>
  <c r="E135" i="5"/>
  <c r="N135" i="5"/>
  <c r="O135" i="5"/>
  <c r="E140" i="5"/>
  <c r="K140" i="5"/>
  <c r="N140" i="5"/>
  <c r="O140" i="5"/>
  <c r="N192" i="5"/>
  <c r="E192" i="5"/>
  <c r="O192" i="5"/>
  <c r="K192" i="5"/>
  <c r="K111" i="5"/>
  <c r="E111" i="5"/>
  <c r="E116" i="5"/>
  <c r="K116" i="5"/>
  <c r="N122" i="5"/>
  <c r="E122" i="5"/>
  <c r="K127" i="5"/>
  <c r="E127" i="5"/>
  <c r="E132" i="5"/>
  <c r="K132" i="5"/>
  <c r="N138" i="5"/>
  <c r="E138" i="5"/>
  <c r="K143" i="5"/>
  <c r="E143" i="5"/>
  <c r="E112" i="5"/>
  <c r="K112" i="5"/>
  <c r="N118" i="5"/>
  <c r="E118" i="5"/>
  <c r="K123" i="5"/>
  <c r="E123" i="5"/>
  <c r="E128" i="5"/>
  <c r="K128" i="5"/>
  <c r="N134" i="5"/>
  <c r="E134" i="5"/>
  <c r="K139" i="5"/>
  <c r="E139" i="5"/>
  <c r="E144" i="5"/>
  <c r="K144" i="5"/>
  <c r="E146" i="5"/>
  <c r="E147" i="5"/>
  <c r="K148" i="5"/>
  <c r="E150" i="5"/>
  <c r="E151" i="5"/>
  <c r="K152" i="5"/>
  <c r="E154" i="5"/>
  <c r="E155" i="5"/>
  <c r="K156" i="5"/>
  <c r="E158" i="5"/>
  <c r="E159" i="5"/>
  <c r="K160" i="5"/>
  <c r="E162" i="5"/>
  <c r="E163" i="5"/>
  <c r="K164" i="5"/>
  <c r="E166" i="5"/>
  <c r="E167" i="5"/>
  <c r="K168" i="5"/>
  <c r="E170" i="5"/>
  <c r="E171" i="5"/>
  <c r="K172" i="5"/>
  <c r="E174" i="5"/>
  <c r="E175" i="5"/>
  <c r="K176" i="5"/>
  <c r="E178" i="5"/>
  <c r="E179" i="5"/>
  <c r="K180" i="5"/>
  <c r="E182" i="5"/>
  <c r="E183" i="5"/>
  <c r="K184" i="5"/>
  <c r="E186" i="5"/>
  <c r="E187" i="5"/>
  <c r="K188" i="5"/>
  <c r="E190" i="5"/>
  <c r="N190" i="5"/>
  <c r="K191" i="5"/>
</calcChain>
</file>

<file path=xl/sharedStrings.xml><?xml version="1.0" encoding="utf-8"?>
<sst xmlns="http://schemas.openxmlformats.org/spreadsheetml/2006/main" count="8390" uniqueCount="2691">
  <si>
    <r>
      <t xml:space="preserve">ID
</t>
    </r>
    <r>
      <rPr>
        <sz val="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</si>
  <si>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</si>
  <si>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</si>
  <si>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</si>
  <si>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</si>
  <si>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</si>
  <si>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</si>
  <si>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</si>
  <si>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</si>
  <si>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</si>
  <si>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</si>
  <si>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</si>
  <si>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</si>
  <si>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</si>
  <si>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</si>
  <si>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</si>
  <si>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13A</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</si>
  <si>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</si>
  <si>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</si>
  <si>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</si>
  <si>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</si>
  <si>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</si>
  <si>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</si>
  <si>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</si>
  <si>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</si>
  <si>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</si>
  <si>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</si>
  <si>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</si>
  <si>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</si>
  <si>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</si>
  <si>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</si>
  <si>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</si>
  <si>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</si>
  <si>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</si>
  <si>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</si>
  <si>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</si>
  <si>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</si>
  <si>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</si>
  <si>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</si>
  <si>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</si>
  <si>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</si>
  <si>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</si>
  <si>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r>
      <t xml:space="preserve">ID
</t>
    </r>
    <r>
      <rPr>
        <sz val="6"/>
        <rFont val="Arial"/>
        <family val="2"/>
      </rPr>
      <t>(DT-CLASE CONTRATO-CONSECUTIVO-FUENTE-AÑO)</t>
    </r>
  </si>
  <si>
    <t>ADICIONES : VALOR TOTAL</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</si>
  <si>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</si>
  <si>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</si>
  <si>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t>FECHA DE LA ADICIÓN
(aaaa/mm/dd)</t>
  </si>
  <si>
    <t>ADICIONES : NÚMERO DE DÍAS</t>
  </si>
  <si>
    <r>
      <rPr>
        <sz val="8"/>
        <color rgb="FF548135"/>
        <rFont val="Arial"/>
        <family val="2"/>
      </rPr>
      <t>CONTRATISTA:</t>
    </r>
    <r>
      <rPr>
        <sz val="10"/>
        <rFont val="Arial"/>
        <family val="2"/>
      </rPr>
      <t xml:space="preserve"> NÚMERO DE IDENTIFICACIÓN</t>
    </r>
  </si>
  <si>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</si>
  <si>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</si>
  <si>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</si>
  <si>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</si>
  <si>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</si>
  <si>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</si>
  <si>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</si>
  <si>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</si>
  <si>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</si>
  <si>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</si>
  <si>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</si>
  <si>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</si>
  <si>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</si>
  <si>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</si>
  <si>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</si>
  <si>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</si>
  <si>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</si>
  <si>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OBS MODIFICACIÓN</t>
  </si>
  <si>
    <t>FECHA DE MODIFICACION</t>
  </si>
  <si>
    <t>OBSERVACIONES</t>
  </si>
  <si>
    <r>
      <rPr>
        <b/>
        <sz val="10"/>
        <color rgb="FF8EAADB"/>
        <rFont val="Arial"/>
        <family val="2"/>
      </rPr>
      <t xml:space="preserve">SUPERVISOR </t>
    </r>
    <r>
      <rPr>
        <b/>
        <sz val="10"/>
        <color rgb="FF2F5496"/>
        <rFont val="Arial"/>
        <family val="2"/>
      </rPr>
      <t>: TIPO IDENTIFICACIÓN</t>
    </r>
  </si>
  <si>
    <t>EXPEDIENTE ORFEO</t>
  </si>
  <si>
    <t>TOTAL (INICIAL + ADCIONES)+VF</t>
  </si>
  <si>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</si>
  <si>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</si>
  <si>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ABOGADO</t>
  </si>
  <si>
    <t>LINK DEL PROCESO</t>
  </si>
  <si>
    <t>ESTADO</t>
  </si>
  <si>
    <t>OBSERVACIONES ADICIONALES</t>
  </si>
  <si>
    <t>LINK SECOP</t>
  </si>
  <si>
    <t>SEGUIMIENTO SIGEP</t>
  </si>
  <si>
    <t>DTOR-CPS-001-F-2020</t>
  </si>
  <si>
    <t>DTOR-CPS-001-N-2020</t>
  </si>
  <si>
    <t>1 FONAM</t>
  </si>
  <si>
    <t>DTOR-CPS-FONAM-001-20</t>
  </si>
  <si>
    <t>RUIZ SANCHEZ LINA MARIA</t>
  </si>
  <si>
    <t>2 NACIONAL</t>
  </si>
  <si>
    <t>DTOR-CPS-GN-001-20</t>
  </si>
  <si>
    <t>OYUELA MARTINEZ CESAR ANDRES</t>
  </si>
  <si>
    <t>Prestación de servicios profesionales y de apoyo jurídico al proceso de adquisición de bienes y servicios con el fin de dar cumplimiento a las metas proyectas en el Parque Nacional Natural Chingaza.</t>
  </si>
  <si>
    <t>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</si>
  <si>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</si>
  <si>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</si>
  <si>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</si>
  <si>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</si>
  <si>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</si>
  <si>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</si>
  <si>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</si>
  <si>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</si>
  <si>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</si>
  <si>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14-46-101036519</t>
  </si>
  <si>
    <t>PNN Chingaza</t>
  </si>
  <si>
    <t>14-46-101036163</t>
  </si>
  <si>
    <t>DTOR</t>
  </si>
  <si>
    <t>2 SUPERVISOR</t>
  </si>
  <si>
    <t>JUAN CARLOS CLAVIJO FLOREZ</t>
  </si>
  <si>
    <t>SANDRA LILIANA PINZÓN</t>
  </si>
  <si>
    <t>3 NO PACTADOS</t>
  </si>
  <si>
    <t>4 NO SE HA ADICIONADO NI EN VALOR y EN TIEMPO</t>
  </si>
  <si>
    <t>2. NO</t>
  </si>
  <si>
    <t>2020701501000036E</t>
  </si>
  <si>
    <t>2020701501900001E</t>
  </si>
  <si>
    <t>https://community.secop.gov.co/Public/Tendering/ContractNoticePhases/View?PPI=CO1.PPI.5324952&amp;isFromPublicArea=True&amp;isModal=False</t>
  </si>
  <si>
    <t>https://community.secop.gov.co/Public/Tendering/ContractNoticePhases/View?PPI=CO1.PPI.5242513&amp;isFromPublicArea=True&amp;isModal=False</t>
  </si>
  <si>
    <t>VIGENTE</t>
  </si>
  <si>
    <t>DTOR-CPS-002-N-2020</t>
  </si>
  <si>
    <t>DTOR-CPS-GN-002-20</t>
  </si>
  <si>
    <t>VILLABON ROMERO LEIDY YOLIMA</t>
  </si>
  <si>
    <t>Prestación de servicios profesionales y de apoyo a la gestión al área administrativa y financiera de la Dirección territorial Orinoquia, en el proceso de recursos financieros.</t>
  </si>
  <si>
    <t>DTOR-CPS-002-F-2020</t>
  </si>
  <si>
    <t>DTOR-CPS-FONAM-002-20</t>
  </si>
  <si>
    <t>GASCA PAEZ LESLIE DEL PILAR</t>
  </si>
  <si>
    <t>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t>
  </si>
  <si>
    <t>14-416-10036275</t>
  </si>
  <si>
    <t>14-46-101036521</t>
  </si>
  <si>
    <t>2020701501900002E</t>
  </si>
  <si>
    <t>2020701501000037E</t>
  </si>
  <si>
    <t>https://community.secop.gov.co/Public/Tendering/ContractNoticePhases/View?PPI=CO1.PPI.5326056&amp;isFromPublicArea=True&amp;isModal=False</t>
  </si>
  <si>
    <t>https://community.secop.gov.co/Public/Tendering/ContractNoticePhases/View?PPI=CO1.PPI.5259966&amp;isFromPublicArea=True&amp;isModal=False</t>
  </si>
  <si>
    <t>DTOR-CPS-003-N-2020</t>
  </si>
  <si>
    <t>DTOR-CPS-003-F-2020</t>
  </si>
  <si>
    <t>DTOR-CPS-FONAM-003-20</t>
  </si>
  <si>
    <t>DUARTE VARGAS JAVIER IVAN</t>
  </si>
  <si>
    <t>Prestación de servicios Profesionales y de apoyo a la gestión en las actividades de los procesos estratégicos administrativos y de apoyo según sea requerido por el Parque Nacional Natural Chingaza</t>
  </si>
  <si>
    <t>14-46-101036811</t>
  </si>
  <si>
    <t>DTOR-CPS-GN-003-20</t>
  </si>
  <si>
    <t>PACANCHIQUE NIÑO YINET PATRICIA</t>
  </si>
  <si>
    <t>Prestación de servicios técnicos y de apoyo a la Oficina administrativa y financiera, en lo relacionado con el inventario y propiedad planta y equipo de la DIRECCIÓN TERRITORIAL ORINOQUIA, así como actividades propias  de recursos físicos.</t>
  </si>
  <si>
    <t>2020701501900003E</t>
  </si>
  <si>
    <t>https://community.secop.gov.co/Public/Tendering/ContractNoticePhases/View?PPI=CO1.PPI.5404192&amp;isFromPublicArea=True&amp;isModal=False</t>
  </si>
  <si>
    <t>14-46-101036270</t>
  </si>
  <si>
    <t>2020701501000038E</t>
  </si>
  <si>
    <t>https://community.secop.gov.co/Public/Tendering/ContractNoticePhases/View?PPI=CO1.PPI.5262188&amp;isFromPublicArea=True&amp;isModal=False</t>
  </si>
  <si>
    <t>DTOR-CPS-004-N-2020</t>
  </si>
  <si>
    <t>DTOR-CPS-004-F-2020</t>
  </si>
  <si>
    <t>DTOR-CPS-FONAM-004-20</t>
  </si>
  <si>
    <t>PRIETO PERDOMO DANIEL</t>
  </si>
  <si>
    <t>Prestación de servicios técnicos y apoyo a la gestión para implementar el protocolo de PVC y apoyar la verificación de presiones de conformidad con lo establecido en la meta 1.1. del plan de manejo del Parque Nacional Natural Cordillera de los Picachos</t>
  </si>
  <si>
    <t>14-46-101036812</t>
  </si>
  <si>
    <t>LUZ ADRIANA MALAVER ROJAS</t>
  </si>
  <si>
    <t>2020701501900004E</t>
  </si>
  <si>
    <t>https://community.secop.gov.co/Public/Tendering/ContractNoticePhases/View?PPI=CO1.PPI.5407775&amp;isFromPublicArea=True&amp;isModal=False</t>
  </si>
  <si>
    <t>DTOR-CPS-GN-004-20</t>
  </si>
  <si>
    <t>BASTO MONTERO JOHN EDWARD</t>
  </si>
  <si>
    <t>Contrato de Prestación de servicios profesionales como abogado de apoyo a la gestión de procesos de contratación que requiera llevar a cabo la Dirección Territorial Orinoquia.</t>
  </si>
  <si>
    <t>DTOR-CPS-005-N-2020</t>
  </si>
  <si>
    <t>14-46-101036324</t>
  </si>
  <si>
    <t>2020701501000039E</t>
  </si>
  <si>
    <t>https://community.secop.gov.co/Public/Tendering/ContractNoticePhases/View?PPI=CO1.PPI.5280073&amp;isFromPublicArea=True&amp;isModal=False</t>
  </si>
  <si>
    <t>DTOR-CPS-005-F-2020</t>
  </si>
  <si>
    <t>DTOR-CPS-FONAM-005-20</t>
  </si>
  <si>
    <t>HERNANDEZ MALAVER ANDREA DEL PILAR</t>
  </si>
  <si>
    <t>DTOR-CPS-006-N-2020</t>
  </si>
  <si>
    <t>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t>
  </si>
  <si>
    <t>14-46-101036820</t>
  </si>
  <si>
    <t>PNN Sumapaz</t>
  </si>
  <si>
    <t>MARCO EUTIMIO PARDO PARDO</t>
  </si>
  <si>
    <t>DTOR-CPS-GN-005-20</t>
  </si>
  <si>
    <t>CALLEJAS AVILA YENY ANDREA</t>
  </si>
  <si>
    <t>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t>
  </si>
  <si>
    <t>2020701501900005E</t>
  </si>
  <si>
    <t>https://community.secop.gov.co/Public/Tendering/ContractNoticePhases/View?PPI=CO1.PPI.5408434&amp;isFromPublicArea=True&amp;isModal=False</t>
  </si>
  <si>
    <t>14-46-101036237</t>
  </si>
  <si>
    <t>DTOR-CPS-007-N-2020</t>
  </si>
  <si>
    <t>2020701501000001E</t>
  </si>
  <si>
    <t>https://community.secop.gov.co/Public/Tendering/ContractNoticePhases/View?PPI=CO1.PPI.5282096&amp;isFromPublicArea=True&amp;isModal=False</t>
  </si>
  <si>
    <t>DTOR-CPS-006-F-2020</t>
  </si>
  <si>
    <t>DTOR-CPS-FONAM-006-20</t>
  </si>
  <si>
    <t>PALACIOS MORALES ANGELICA MARIA</t>
  </si>
  <si>
    <t>Prestación de servicios profesionales y de apoyo a la gestión en la ejecución de las acciones de prevención orientadas a mitigar la presión por turismo no regulado a partir del proceso de ordenamiento ecoturístico del PNN Sumapaz con un enfoque regional</t>
  </si>
  <si>
    <t>DTOR-CPS-008-N-2020</t>
  </si>
  <si>
    <t>14-46-101036825</t>
  </si>
  <si>
    <t>DTOR-CPS-GN-006-20</t>
  </si>
  <si>
    <t>ORJUELA PARRADO LINDA ROCIO</t>
  </si>
  <si>
    <t>Prestar los servicios profesionales y de apoyo a la gestión a la Dirección Territorial Orinoquia para la planificación y fortalecimiento del SIRAP Orinoquia y los procesos de declaratoria de Nuevas Áreas priorizados en la Orinoquia para 2020.</t>
  </si>
  <si>
    <t>2020701501900006E</t>
  </si>
  <si>
    <t>https://community.secop.gov.co/Public/Tendering/ContractNoticePhases/View?PPI=CO1.PPI.5410919&amp;isFromPublicArea=True&amp;isModal=False</t>
  </si>
  <si>
    <t>14-46-101036335</t>
  </si>
  <si>
    <t>JUAN CARLOS ARIAS GARCIA</t>
  </si>
  <si>
    <t>2020701501000002E</t>
  </si>
  <si>
    <t>https://community.secop.gov.co/Public/Tendering/ContractNoticePhases/View?PPI=CO1.PPI.5282786&amp;isFromPublicArea=True&amp;isModal=False</t>
  </si>
  <si>
    <t>DTOR-CPS-009-N-2020</t>
  </si>
  <si>
    <t>DTOR-CPS-007-F-2020</t>
  </si>
  <si>
    <t>DTOR-CPS-FONAM-007-20</t>
  </si>
  <si>
    <t>TENORIO AREVALO INGRID DAYAN</t>
  </si>
  <si>
    <t>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t>
  </si>
  <si>
    <t>DTOR-CPS-GN-007-20</t>
  </si>
  <si>
    <t>PRIETO CRUZ ADRIANA</t>
  </si>
  <si>
    <t>Prestación de servicios profesionales para la gestión y la implementación de proyectos de cooperación en articulación intra e interinstitucional, para el manejo efectivo de las áreas protegidas en la Dirección Territorial Orinoquia y la consolidación del SIRAP Orinoquia.</t>
  </si>
  <si>
    <t>14-46-101036857</t>
  </si>
  <si>
    <t>2020701501900007E</t>
  </si>
  <si>
    <t>14-416-10103632</t>
  </si>
  <si>
    <t>https://community.secop.gov.co/Public/Tendering/ContractNoticePhases/View?PPI=CO1.PPI.5430318&amp;isFromPublicArea=True&amp;isModal=False</t>
  </si>
  <si>
    <t>2020701501000003E</t>
  </si>
  <si>
    <t>DTOR-CPS-010-N-2020</t>
  </si>
  <si>
    <t>https://community.secop.gov.co/Public/Tendering/ContractNoticePhases/View?PPI=CO1.PPI.5283846&amp;isFromPublicArea=True&amp;isModal=False</t>
  </si>
  <si>
    <t>DTOR-CPS-008-F-2020</t>
  </si>
  <si>
    <t>DTOR-CPS-FONAM-008-20</t>
  </si>
  <si>
    <t>BENAVIDES RODRIGUEZ ERIKA PATRICIA</t>
  </si>
  <si>
    <t>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t>
  </si>
  <si>
    <t>DTOR-CPS-GN-008-20</t>
  </si>
  <si>
    <t>HIDALGO PINEDA MARÍA ALEJANDRA</t>
  </si>
  <si>
    <t>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t>
  </si>
  <si>
    <t>DTOR-CPS-011-N-2020</t>
  </si>
  <si>
    <t>14-46-101036864</t>
  </si>
  <si>
    <t>14-46-101036413</t>
  </si>
  <si>
    <t>PNN TUPARRO</t>
  </si>
  <si>
    <t>HENRY PINZON BENAVIDES</t>
  </si>
  <si>
    <t>2020701501900008E</t>
  </si>
  <si>
    <t>2020701501000004E</t>
  </si>
  <si>
    <t>https://community.secop.gov.co/Public/Tendering/ContractNoticePhases/View?PPI=CO1.PPI.5430680&amp;isFromPublicArea=True&amp;isModal=False</t>
  </si>
  <si>
    <t>https://community.secop.gov.co/Public/Tendering/ContractNoticePhases/View?PPI=CO1.PPI.5296268&amp;isFromPublicArea=True&amp;isModal=False</t>
  </si>
  <si>
    <t>DTOR-CPS-012-N-2020</t>
  </si>
  <si>
    <t>DTOR-CPS-GN-009-20</t>
  </si>
  <si>
    <t>DERLY JOHANA CALLEJAS AVILA</t>
  </si>
  <si>
    <t>Prestación de servicios técnicos y de apoyo en la implementación de las acciones priorizadas para el fortalecimiento del proceso de direccionamiento estratégico a partir del Modelo Integrado de Planeación y Gestión para la Dirección Territorial Orinoquia</t>
  </si>
  <si>
    <t>14-46-101036415</t>
  </si>
  <si>
    <t>DTOR-CPS-010-F-2020</t>
  </si>
  <si>
    <t>DTOR-CPS-FONAM-010-20</t>
  </si>
  <si>
    <t>sotaquira melo claudia astrid</t>
  </si>
  <si>
    <t>Prestación de servicios técnicos y de apoyo a la gestión en los diferentes procesos de apoyo del PARQUE NACIONAL NATURAL CHINGAZA, conforme a los lineamientos de la entidad.</t>
  </si>
  <si>
    <t>DTOR-CPS-013-N-2020</t>
  </si>
  <si>
    <t>2020701501000040E</t>
  </si>
  <si>
    <t>https://community.secop.gov.co/Public/Tendering/ContractNoticePhases/View?PPI=CO1.PPI.5299387&amp;isFromPublicArea=True&amp;isModal=False</t>
  </si>
  <si>
    <t>14-46-101037003</t>
  </si>
  <si>
    <t>2020701501900009E</t>
  </si>
  <si>
    <t>https://community.secop.gov.co/Public/Tendering/ContractNoticePhases/View?PPI=CO1.PPI.5457763&amp;isFromPublicArea=True&amp;isModal=False</t>
  </si>
  <si>
    <t>DTOR-CPS-014-N-2020</t>
  </si>
  <si>
    <t>DTOR-CPS-GN-010-20</t>
  </si>
  <si>
    <t>HERNANDEZ CASTAÑO JORGE ALBERTO</t>
  </si>
  <si>
    <t>Prestación de servicios profesionales y de apoyo a la gestión para el análisis y administración de la información espacial encaminada a mejorar el manejo efectivo de las Áreas Protegidas de la Dirección Territorial Orinoquia.</t>
  </si>
  <si>
    <t>14-46-101036442</t>
  </si>
  <si>
    <t>2020701501000005E</t>
  </si>
  <si>
    <t>https://community.secop.gov.co/Public/Tendering/ContractNoticePhases/View?PPI=CO1.PPI.5301077&amp;isFromPublicArea=True&amp;isModal=False</t>
  </si>
  <si>
    <t>DTOR-CPS-015-N-2020</t>
  </si>
  <si>
    <t>DTOR-CPS-011-F-2020</t>
  </si>
  <si>
    <t>DTOR-CPS-FONAM-011-20</t>
  </si>
  <si>
    <t>PENAGOS RIOS MOISES ORLANDO</t>
  </si>
  <si>
    <t>DTOR-CPS-GN-011-20</t>
  </si>
  <si>
    <t>PERALTA CARDOSO YANETH</t>
  </si>
  <si>
    <t>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t>
  </si>
  <si>
    <t>Prestación de servicios profesionales para el acompañamiento en la implementación y evaluación del Plan de Ordenamiento Ecoturístico de las áreas protegidas asignadas a la DTOR</t>
  </si>
  <si>
    <t>14-46-101037059</t>
  </si>
  <si>
    <t>14-46-101036443</t>
  </si>
  <si>
    <t>2020701501900010E</t>
  </si>
  <si>
    <t>https://community.secop.gov.co/Public/Tendering/ContractNoticePhases/View?PPI=CO1.PPI.5459418&amp;isFromPublicArea=True&amp;isModal=False</t>
  </si>
  <si>
    <t>2020701501000006E</t>
  </si>
  <si>
    <t>DTOR-CPS-016-N-2020</t>
  </si>
  <si>
    <t>https://community.secop.gov.co/Public/Tendering/ContractNoticePhases/View?PPI=CO1.PPI.5303043&amp;isFromPublicArea=True&amp;isModal=False</t>
  </si>
  <si>
    <t>DTOR-CPS-012-F-2020</t>
  </si>
  <si>
    <t>DTOR-CPS-FONAM-012-20</t>
  </si>
  <si>
    <t>BARBOSA CAJICA MAURICIO</t>
  </si>
  <si>
    <t>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t>
  </si>
  <si>
    <t>DTOR-CPS-017-N-2020</t>
  </si>
  <si>
    <t>14-46-101037151</t>
  </si>
  <si>
    <t>PNN Tinigua</t>
  </si>
  <si>
    <t>QUERUBIN RODRIGUEZ PINILLA</t>
  </si>
  <si>
    <t>2020701501900011E</t>
  </si>
  <si>
    <t>https://community.secop.gov.co/Public/Tendering/ContractNoticePhases/View?PPI=CO1.PPI.5490613&amp;isFromPublicArea=True&amp;isModal=False</t>
  </si>
  <si>
    <t>DTOR-CPS-GN-012-20</t>
  </si>
  <si>
    <t>MANRIQUE FIERRO CARLOS AUGUSTO</t>
  </si>
  <si>
    <t>Por lo anterior y teniendo en cuenta la insuficiencia de personal de planta, se requiere contratar los servicios de un profesional, para que apoye en las actividades antes mencionadas.</t>
  </si>
  <si>
    <t>DTOR-CPS-018-N-2020</t>
  </si>
  <si>
    <t>14-46-101036445</t>
  </si>
  <si>
    <t>2020701501000007E</t>
  </si>
  <si>
    <t>https://community.secop.gov.co/Public/Tendering/ContractNoticePhases/View?PPI=CO1.PPI.5304279&amp;isFromPublicArea=True&amp;isModal=False</t>
  </si>
  <si>
    <t>DTOR-CPS-013-F-2020</t>
  </si>
  <si>
    <t>DTOR-CPS-FONAM-013-20</t>
  </si>
  <si>
    <t>GARCIA SANTOS YEFRY SMITH</t>
  </si>
  <si>
    <t>Prestación de servicios operativos y de apoyo a la gestión en el seguimiento y desarrollo de la línea de gestión de Uso, ocupación y Tenencia para la conservación en el Parque Nacional Natural Cordillera de los Picachos</t>
  </si>
  <si>
    <t>14-46-101037154</t>
  </si>
  <si>
    <t>DTOR-CPS-019-N-2020</t>
  </si>
  <si>
    <t>2020701501900012E</t>
  </si>
  <si>
    <t>https://community.secop.gov.co/Public/Tendering/ContractNoticePhases/View?PPI=CO1.PPI.5491769&amp;isFromPublicArea=True&amp;isModal=False</t>
  </si>
  <si>
    <t>DTOR-CPS-020-N-2020</t>
  </si>
  <si>
    <t>DTOR-CPS-GN-013-20</t>
  </si>
  <si>
    <t>FALLA TOVAR MABY KATERIN</t>
  </si>
  <si>
    <t>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t>
  </si>
  <si>
    <t>14-46-101036502</t>
  </si>
  <si>
    <t>2020701501000008E</t>
  </si>
  <si>
    <t>https://community.secop.gov.co/Public/Tendering/ContractNoticePhases/View?PPI=CO1.PPI.5318922&amp;isFromPublicArea=True&amp;isModal=False</t>
  </si>
  <si>
    <t>DTOR-CPS-014-F-2020</t>
  </si>
  <si>
    <t>DTOR-CPS-FONAM-014-20</t>
  </si>
  <si>
    <t>CASTILLO VERGEL JULY TATIANA</t>
  </si>
  <si>
    <t>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t>
  </si>
  <si>
    <t>DTOR-CPS-021-N-2020</t>
  </si>
  <si>
    <t>14-46-101037156</t>
  </si>
  <si>
    <t>DTOR-CPS-GN-014-20</t>
  </si>
  <si>
    <t>BEDOYA GUZMAN GEINER ANDREI</t>
  </si>
  <si>
    <t>Prestación de servicios profesionales y de apoyo a la gestión para la efectiva articulación social e institucional que permita avanzar en el logro de la función amortiguadora de conformidad de las metas 3.1. y 3.2. del plan de manejo del parque.</t>
  </si>
  <si>
    <t>14-46-101036503</t>
  </si>
  <si>
    <t>PNN Cordillera de los Picachos</t>
  </si>
  <si>
    <t>2020701501900013E</t>
  </si>
  <si>
    <t>https://community.secop.gov.co/Public/Tendering/ContractNoticePhases/View?PPI=CO1.PPI.5493537&amp;isFromPublicArea=True&amp;isModal=False</t>
  </si>
  <si>
    <t>2020701501000009E</t>
  </si>
  <si>
    <t>https://community.secop.gov.co/Public/Tendering/ContractNoticePhases/View?PPI=CO1.PPI.5320008&amp;isFromPublicArea=True&amp;isModal=False</t>
  </si>
  <si>
    <t>DTOR-CPS-022-N-2020</t>
  </si>
  <si>
    <t>DTOR-CPS-GN-015-20</t>
  </si>
  <si>
    <t>AVILA PINTO YULIETH NATALI</t>
  </si>
  <si>
    <t>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t>
  </si>
  <si>
    <t>14-46-101036505</t>
  </si>
  <si>
    <t>DTOR-CPS-015-F-2020</t>
  </si>
  <si>
    <t>PNN SUMAPAZ</t>
  </si>
  <si>
    <t>DTOR-CPS-FONAM-015-20</t>
  </si>
  <si>
    <t>SANTOS BONILLA YODMAN</t>
  </si>
  <si>
    <t>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t>
  </si>
  <si>
    <t>2020701501000010E</t>
  </si>
  <si>
    <t>https://community.secop.gov.co/Public/Tendering/ContractNoticePhases/View?PPI=CO1.PPI.5321343&amp;isFromPublicArea=True&amp;isModal=False</t>
  </si>
  <si>
    <t>14-46-101037155</t>
  </si>
  <si>
    <t>DTOR-CPS-023-N-2020</t>
  </si>
  <si>
    <t>2020701501900014E</t>
  </si>
  <si>
    <t>https://community.secop.gov.co/Public/Tendering/ContractNoticePhases/View?PPI=CO1.PPI.5493569&amp;isFromPublicArea=True&amp;isModal=False</t>
  </si>
  <si>
    <t>DTOR-CPS-GN-016-20</t>
  </si>
  <si>
    <t>VILLALBA VERGARA YUDY PAOLA</t>
  </si>
  <si>
    <t>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t>
  </si>
  <si>
    <t>14-46-101036525</t>
  </si>
  <si>
    <t>2020701501000011E</t>
  </si>
  <si>
    <t>https://community.secop.gov.co/Public/Tendering/ContractNoticePhases/View?PPI=CO1.PPI.5323044&amp;isFromPublicArea=True&amp;isModal=False</t>
  </si>
  <si>
    <t>DTOR-CPS-024-N-2020</t>
  </si>
  <si>
    <t>DTOR-CPS-025-N-2020</t>
  </si>
  <si>
    <t>DTOR-CPS-GN-017-20</t>
  </si>
  <si>
    <t>GUTIERREZ HERRERA GIOVANNY</t>
  </si>
  <si>
    <t>Prestación de servicios profesionales y de apoyo a la gestión, relacionados con los sistemas de información y tecnológicos de la a Dirección Territorial Orinoquia</t>
  </si>
  <si>
    <t>DTOR-CPS-016-F-2020</t>
  </si>
  <si>
    <t>DTOR-CPS-FONAM-016-20</t>
  </si>
  <si>
    <t>DAZA ESPINOSA WILMER YEFERSON SMITH</t>
  </si>
  <si>
    <t>Prestación de servicios operativos apoyo en los ejercicios de caracterización de uso, ocupación y tenencia en las veredas de la jurisdicción de Vistahermosa que se hallan al interior del PNN Sierra de la Macarena”</t>
  </si>
  <si>
    <t>14-46-101036528</t>
  </si>
  <si>
    <t>DTOR-CPS-026-N-2020</t>
  </si>
  <si>
    <t>2020701501000042E</t>
  </si>
  <si>
    <t>14-46-101037237</t>
  </si>
  <si>
    <t>PNN Serranía de la Macarena</t>
  </si>
  <si>
    <t>https://community.secop.gov.co/Public/Tendering/ContractNoticePhases/View?PPI=CO1.PPI.5324378&amp;isFromPublicArea=True&amp;isModal=False</t>
  </si>
  <si>
    <t>OLGA LUCIA RUIZ MORALES</t>
  </si>
  <si>
    <t>2020701501900015E</t>
  </si>
  <si>
    <t>https://community.secop.gov.co/Public/Tendering/ContractNoticePhases/View?PPI=CO1.PPI.5517077&amp;isFromPublicArea=True&amp;isModal=False</t>
  </si>
  <si>
    <t>DTOR-CPS-027-N-2020</t>
  </si>
  <si>
    <t>DTOR-CPS-GN-018-20</t>
  </si>
  <si>
    <t>CABRERA PATIÑO PABLO EMILIO</t>
  </si>
  <si>
    <t>Prestación de servicios profesionales y de apoyo a la gestión para la consolidación y manejo de la información espacial que fortalezcan al SIRAP Orinoquia como un sistema completo, ecológicamente representativo, conectado, eficaz y equitativamente manejado.</t>
  </si>
  <si>
    <t>14-46-101036527</t>
  </si>
  <si>
    <t>DTOR-CPS-028-N-2020</t>
  </si>
  <si>
    <t>DTOR-CPS-017-F-2020</t>
  </si>
  <si>
    <t>DTOR-CPS-FONAM-017-20</t>
  </si>
  <si>
    <t>MUÑOZ SARMIENTO LUIS ARLEY</t>
  </si>
  <si>
    <t>2020701501000012E</t>
  </si>
  <si>
    <t>Prestación de servicios técnicos y de apoyo a la gestión en la ejecución de las acciones programas en el plan de ordenamiento ecoturístico del Parque Nacional Natural Chingaza para el año 2020 como aporte al manejo efectivo de los recursos naturales</t>
  </si>
  <si>
    <t>https://community.secop.gov.co/Public/Tendering/ContractNoticePhases/View?PPI=CO1.PPI.5325320&amp;isFromPublicArea=True&amp;isModal=False</t>
  </si>
  <si>
    <t>14-46-101037355</t>
  </si>
  <si>
    <t>DTOR-CPS-029-N-2020</t>
  </si>
  <si>
    <t>2020701501900016E</t>
  </si>
  <si>
    <t>https://community.secop.gov.co/Public/Tendering/ContractNoticePhases/View?PPI=CO1.PPI.5545298&amp;isFromPublicArea=True&amp;isModal=False</t>
  </si>
  <si>
    <t>DTOR-CPS-GN-019-20</t>
  </si>
  <si>
    <t>RUIZ GARCIA MARIA ALICIA</t>
  </si>
  <si>
    <t>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t>
  </si>
  <si>
    <t>14-46-101036570</t>
  </si>
  <si>
    <t>DTOR-CPS-030-N-2020</t>
  </si>
  <si>
    <t>2020701501000013E</t>
  </si>
  <si>
    <t>https://community.secop.gov.co/Public/Tendering/ContractNoticePhases/View?PPI=CO1.PPI.5357465&amp;isFromPublicArea=True&amp;isModal=False</t>
  </si>
  <si>
    <t>DTOR-CPS-018-F-2020</t>
  </si>
  <si>
    <t>DTOR-CPS-FONAM-018-20</t>
  </si>
  <si>
    <t>NIEVES VARGAS DUVAN CAMILO</t>
  </si>
  <si>
    <t>Prestación de servicios técnicos y de apoyo a la gestión para el desarrollo de actividades relacionadas con el programa de interpretación del patrimonio y la Experiencia de visita en turismo incluyente del Parque Nacional Natural Chingaza.</t>
  </si>
  <si>
    <t>14-46-101037356</t>
  </si>
  <si>
    <t>DTOR-CPS-031-N-2020</t>
  </si>
  <si>
    <t>2020701501900017E</t>
  </si>
  <si>
    <t>https://community.secop.gov.co/Public/Tendering/ContractNoticePhases/View?PPI=CO1.PPI.5553008&amp;isFromPublicArea=True&amp;isModal=False</t>
  </si>
  <si>
    <t>DTOR-CPS-GN-020-20</t>
  </si>
  <si>
    <t>ECHENIQUE CABRIA DARCY MILENA</t>
  </si>
  <si>
    <t>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t>
  </si>
  <si>
    <t>DTOR-CPS-032-N-2020</t>
  </si>
  <si>
    <t>14-46-101036605</t>
  </si>
  <si>
    <t>2020701501000014E</t>
  </si>
  <si>
    <t>https://community.secop.gov.co/Public/Tendering/ContractNoticePhases/View?PPI=CO1.PPI.5359856&amp;isFromPublicArea=True&amp;isModal=False</t>
  </si>
  <si>
    <t>DTOR-CPS-033-N-2020</t>
  </si>
  <si>
    <t>DTOR-CPS-019-F-2020</t>
  </si>
  <si>
    <t>DTOR-CPS-FONAM-019-20</t>
  </si>
  <si>
    <t>GARCIA PULIDO FREDY YAMIT</t>
  </si>
  <si>
    <t>Prestación de servicios técnicos y de apoyo a la gestión en las acciones que se adelantan en las líneas estratégicas de Servicios Ecosistémicos y Cambio Climático, y Prevención, Vigilancia y Control del Parque Nacional Natural Chingaza.</t>
  </si>
  <si>
    <t>14-46-101037480</t>
  </si>
  <si>
    <t>2020701501900018E</t>
  </si>
  <si>
    <t>https://community.secop.gov.co/Public/Tendering/ContractNoticePhases/View?PPI=CO1.PPI.5580546&amp;isFromPublicArea=True&amp;isModal=False</t>
  </si>
  <si>
    <t>DTOR-CPS-GN-021-20</t>
  </si>
  <si>
    <t>RICO PAEZ EDGAR ANDRES</t>
  </si>
  <si>
    <t>Prestación de servicios profesionales y de apoyo a la gestión para el análisis espacial y el manejo de la afectación a las coberturas naturales por uso, ocupación y tenencia al interior de las Áreas Protegidas priorizadas de la DTOR.</t>
  </si>
  <si>
    <t>DTOR-CPS-034-N-2020</t>
  </si>
  <si>
    <t>14-46-101036606</t>
  </si>
  <si>
    <t>2020701501000015E</t>
  </si>
  <si>
    <t>https://community.secop.gov.co/Public/Tendering/ContractNoticePhases/View?PPI=CO1.PPI.5362740&amp;isFromPublicArea=True&amp;isModal=False</t>
  </si>
  <si>
    <t>DTOR-CPS-035-N-2020</t>
  </si>
  <si>
    <t>DTOR-CPS-020-F-2020</t>
  </si>
  <si>
    <t>DTOR-CPS-FONAM-020-20</t>
  </si>
  <si>
    <t>ROLDAN GARZON AUGUSTO</t>
  </si>
  <si>
    <t>Prestación de servicios técnicos y de apoyo a la gestión para la planificación y desarrollo de la construcción y mantenimiento de infraestructura ecoturística en el Parque Nacional Natural Chingaza.</t>
  </si>
  <si>
    <t>10-46-101037447</t>
  </si>
  <si>
    <t>2020701501900019E</t>
  </si>
  <si>
    <t>https://community.secop.gov.co/Public/Tendering/ContractNoticePhases/View?PPI=CO1.PPI.5582842&amp;isFromPublicArea=True&amp;isModal=False</t>
  </si>
  <si>
    <t>DTOR-CPS-036-N-2020</t>
  </si>
  <si>
    <t>DTOR-CPS-GN-022-20</t>
  </si>
  <si>
    <t>HERNANDEZ GUZMAN ANDRES</t>
  </si>
  <si>
    <t>Prestación de servicios profesionales y de apoyo a la gestión en el análisis y monitoreo de presiones para la orientación de acciones en la línea de Prevención, Vigilancia y Control de acuerdo con los lineamientos de la entidad.</t>
  </si>
  <si>
    <t>14-46-101036608</t>
  </si>
  <si>
    <t>2020701501000016E</t>
  </si>
  <si>
    <t>https://community.secop.gov.co/Public/Tendering/ContractNoticePhases/View?PPI=CO1.PPI.5365445&amp;isFromPublicArea=True&amp;isModal=False</t>
  </si>
  <si>
    <t>DTOR-CPS-037-N-2020</t>
  </si>
  <si>
    <t>DTOR-CPS-021-F-2020</t>
  </si>
  <si>
    <t>DTOR-CPS-FONAM-021-20</t>
  </si>
  <si>
    <t>HERNANDEZ CORTES BLADIMIR</t>
  </si>
  <si>
    <t>Prestación de servicios técnicos y de apoyo a la implementación del protocolo de Prevención, Vigilancia y Control en los sectores de manejo del Parque Nacional Natural Chingaza y su zona de influencia.</t>
  </si>
  <si>
    <t>14-46-101037443</t>
  </si>
  <si>
    <t>2020701501900020E</t>
  </si>
  <si>
    <t>https://community.secop.gov.co/Public/Tendering/ContractNoticePhases/View?PPI=CO1.PPI.5583176&amp;isFromPublicArea=True&amp;isModal=False</t>
  </si>
  <si>
    <t>DTOR-CPS-GN-023-20</t>
  </si>
  <si>
    <t>ZAMUDIO LOPEZ JOHN EDISON</t>
  </si>
  <si>
    <t>Prestación de servicios profesionales para la gestión y seguimiento a los programas de monitoreo y portafolios de investigación en los Planes de Manejo de las Áreas Protegidas de la DTOR, y el apoyo a la generación de información para el fortalecimiento del SIRAP Orinoquia.</t>
  </si>
  <si>
    <t>DTOR-CPS-022-F-2020</t>
  </si>
  <si>
    <t>DTOR-CPS-038-N-2020</t>
  </si>
  <si>
    <t>DTOR-CPS-FONAM-022-20</t>
  </si>
  <si>
    <t>AVELLANEDA FREDY ENRIQUE</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</si>
  <si>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</si>
  <si>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14-46-101036609</t>
  </si>
  <si>
    <t>10-46-101037481</t>
  </si>
  <si>
    <t>2020701501000017E</t>
  </si>
  <si>
    <t>https://community.secop.gov.co/Public/Tendering/ContractNoticePhases/View?PPI=CO1.PPI.5365483&amp;isFromPublicArea=True&amp;isModal=False</t>
  </si>
  <si>
    <t>2020701501900021E</t>
  </si>
  <si>
    <t>DTOR-CPS-039-N-2020</t>
  </si>
  <si>
    <t>DTOR-CPS-040-N-2020</t>
  </si>
  <si>
    <t>DTOR-CPS-GN-024-20</t>
  </si>
  <si>
    <t>VILORIA RIVAS JOSE GREGORIO</t>
  </si>
  <si>
    <t>Prestación de servicios profesionales para adelantar las acciones como la caracterización, concertación y fortalecimiento de los acuerdos de restauración al interior del PNN Sierra de la Macarena y en su área adyacente.</t>
  </si>
  <si>
    <t>DTOR-CPS-023-F-2020</t>
  </si>
  <si>
    <t>DTOR-CPS-FONAM-023-20</t>
  </si>
  <si>
    <t>PATIÑO LOPEZ ORLANDO</t>
  </si>
  <si>
    <t>Prestación de servicios profesionales y de apoyo a la gestión para orientar la planeación y seguimiento a la línea estratégica Prevención Vigilancia y Control del Parque Nacional Natural Chingaza.</t>
  </si>
  <si>
    <t>14-46-101036657</t>
  </si>
  <si>
    <t>DTOR-CPS-041-N-2020</t>
  </si>
  <si>
    <t>14-46-101037824</t>
  </si>
  <si>
    <t>2020701501000018E</t>
  </si>
  <si>
    <t>2020701501900022E</t>
  </si>
  <si>
    <t>https://community.secop.gov.co/Public/Tendering/ContractNoticePhases/View?PPI=CO1.PPI.5659403&amp;isFromPublicArea=True&amp;isModal=False</t>
  </si>
  <si>
    <t>DTOR-CPS-042-N-2020</t>
  </si>
  <si>
    <t>DTOR-CPS-GN-025-20</t>
  </si>
  <si>
    <t>MEJIA HERRERA BERTULFO</t>
  </si>
  <si>
    <t>Prestación de servicios técnicos y de apoyo en la gestión documental de los diferentes procesos de apoyo de la Dirección Territorial Orinoquia</t>
  </si>
  <si>
    <t>14-46-101036688</t>
  </si>
  <si>
    <t>DTOR-CPS-024-F-2020</t>
  </si>
  <si>
    <t>DTOR-CPS-FONAM-024-20</t>
  </si>
  <si>
    <t>BALAGUERA ALVAREZ MIRYAM STELLA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</si>
  <si>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</si>
  <si>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2020701501000043E</t>
  </si>
  <si>
    <t>https://community.secop.gov.co/Public/Tendering/ContractNoticePhases/View?PPI=CO1.PPI.5380425&amp;isFromPublicArea=True&amp;isModal=False</t>
  </si>
  <si>
    <t>DTOR-CPS-043-N-2020</t>
  </si>
  <si>
    <t>14-46-101037827</t>
  </si>
  <si>
    <t>2020701501900023E</t>
  </si>
  <si>
    <t>https://community.secop.gov.co/Public/Tendering/ContractNoticePhases/View?PPI=CO1.PPI.5660934&amp;isFromPublicArea=True&amp;isModal=False</t>
  </si>
  <si>
    <t>DTOR-CPS-044-N-2020</t>
  </si>
  <si>
    <t>DTOR-CPS-GN-026-20</t>
  </si>
  <si>
    <t>LANCHEROS NEVA ROCIO</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</si>
  <si>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</si>
  <si>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14-46-101036715</t>
  </si>
  <si>
    <t>DTOR-CPS-045-N-2020</t>
  </si>
  <si>
    <t>Terminacion anticipada por mutuo acuerdo 2020/02/04</t>
  </si>
  <si>
    <t>2020701501000019E</t>
  </si>
  <si>
    <t>https://community.secop.gov.co/Public/Tendering/ContractNoticePhases/View?PPI=CO1.PPI.5382698&amp;isFromPublicArea=True&amp;isModal=False</t>
  </si>
  <si>
    <t>DTOR-CPS-025-F-2020</t>
  </si>
  <si>
    <t>DTOR-CPS-FONAM-025-20</t>
  </si>
  <si>
    <t>RODRIGUEZ ACOSTA OSCAR ARTURO</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</si>
  <si>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</si>
  <si>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DTOR-CPS-046-N-2020</t>
  </si>
  <si>
    <t>14-46-101037823</t>
  </si>
  <si>
    <t>TERMINADO ANTICIPADAMENTE</t>
  </si>
  <si>
    <t>2020701501900024E</t>
  </si>
  <si>
    <t>https://community.secop.gov.co/Public/Tendering/ContractNoticePhases/View?PPI=CO1.PPI.5662424&amp;isFromPublicArea=True&amp;isModal=False</t>
  </si>
  <si>
    <t>DTOR-CPS-GN-027-20</t>
  </si>
  <si>
    <t>GUEPENDO GUZMAN DIANA CECILIA</t>
  </si>
  <si>
    <t>Prestación de servicios profesionales y de apoyo a la gestión, en la implementación de acciones que permitan dar cumplimiento a la meta 1.1. del plan de manejo del Parque Nacional Natural Cordillera de los Picachos  relacionada con uso, ocupación y tenencia.</t>
  </si>
  <si>
    <t>DTOR-CPS-047-N-2020</t>
  </si>
  <si>
    <t>14-46-101036717</t>
  </si>
  <si>
    <t>2020701501000020E</t>
  </si>
  <si>
    <t>https://community.secop.gov.co/Public/Tendering/ContractNoticePhases/View?PPI=CO1.PPI.5387912&amp;isFromPublicArea=True&amp;isModal=False</t>
  </si>
  <si>
    <t>DTOR-CPS-026-F-2020</t>
  </si>
  <si>
    <t>DTOR-CPS-FONAM-026-20</t>
  </si>
  <si>
    <t>BEJARANO MONDRAGON DUMAR ANTONIO</t>
  </si>
  <si>
    <t>Prestación de servicios de apoyo a la gestión de la línea de Prevención, Vigilancia y Control en articulación con las demás líneas estratégicas del Parque Nacional Natural Chingaza.</t>
  </si>
  <si>
    <t>DTOR-CPS-048-N-2020</t>
  </si>
  <si>
    <t>14-46-101037826</t>
  </si>
  <si>
    <t>2020701501900025E</t>
  </si>
  <si>
    <t>https://community.secop.gov.co/Public/Tendering/ContractNoticePhases/View?PPI=CO1.PPI.5662450&amp;isFromPublicArea=True&amp;isModal=False</t>
  </si>
  <si>
    <t>DTOR-CPS-GN-028-20</t>
  </si>
  <si>
    <t>LARA VELASQUEZ DENY CAROLINA</t>
  </si>
  <si>
    <t>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t>
  </si>
  <si>
    <t>DTOR-CPS-049-N-2020</t>
  </si>
  <si>
    <t>14-46-101036714</t>
  </si>
  <si>
    <t>2020701501000021E</t>
  </si>
  <si>
    <t>https://community.secop.gov.co/Public/Tendering/ContractNoticePhases/View?PPI=CO1.PPI.5388335&amp;isFromPublicArea=True&amp;isModal=False</t>
  </si>
  <si>
    <t>DTOR-CPS-027-F-2020</t>
  </si>
  <si>
    <t>DTOR-CPS-FONAM-027-20</t>
  </si>
  <si>
    <t>VALENCIA ARBOLEDA JORGE IVAN</t>
  </si>
  <si>
    <t>Prestación de servicios operativos y apoyo a la gestión en la obtención de información de monitoreo de estado presión de los VOC y estrategias de manejo de acuerdo al programa de monitoreo.</t>
  </si>
  <si>
    <t>DTOR-CPS-050-N-2020</t>
  </si>
  <si>
    <t>14-46-101037832</t>
  </si>
  <si>
    <t>DTOR-CPS-GN-029-20</t>
  </si>
  <si>
    <t>TRUJILLO BARBOSA JUAN DAVID</t>
  </si>
  <si>
    <t>Prestación de servicios operativos y de apoyo a la gestión para la implementación del Plan de Ordenamiento Ecoturístico del PNN El Tuparro en función de las actividades que se prioricen especialmente en el sector Maipures.</t>
  </si>
  <si>
    <t>2020701501900026E</t>
  </si>
  <si>
    <t>DTOR-CPS-051-N-2020</t>
  </si>
  <si>
    <t>https://community.secop.gov.co/Public/Tendering/ContractNoticePhases/View?PPI=CO1.PPI.5658895&amp;isFromPublicArea=True&amp;isModal=False</t>
  </si>
  <si>
    <t>14-46-101039759</t>
  </si>
  <si>
    <t>2020701501000022E</t>
  </si>
  <si>
    <t>https://community.secop.gov.co/Public/Tendering/ContractNoticePhases/View?PPI=CO1.PPI.5403868&amp;isFromPublicArea=True&amp;isModal=False</t>
  </si>
  <si>
    <t>DTOR-CPS-052-N-2020</t>
  </si>
  <si>
    <t>DTOR-CPS-GN-030-20</t>
  </si>
  <si>
    <t>CAICEDO FIGUEROA GABRIEL ARNOLDO</t>
  </si>
  <si>
    <t>Prestación de servicios operativos y de apoyo a la gestión  para la implementación del Plan de Ordenamiento Ecoturístico del PNN El Tuparro en función de las actividades que se prioricen especialmente en el sector Tomo</t>
  </si>
  <si>
    <t>DTOR-CPS-028-F-2020</t>
  </si>
  <si>
    <t>DTOR-CPS-FONAM-028-20</t>
  </si>
  <si>
    <t>14-46-101036784</t>
  </si>
  <si>
    <t>DTOR-CPS-053-N-2020</t>
  </si>
  <si>
    <t>POLANCO CABRERA PEDRO CLAVER</t>
  </si>
  <si>
    <t>Prestación de servicios operativos y de apoyo a la gestión en el ejercicio de la autoridad ambiental en el marco de los procesos misionales que adelanta el Parque Nacional Natural Tinigua</t>
  </si>
  <si>
    <t>2020701501000023E</t>
  </si>
  <si>
    <t>https://community.secop.gov.co/Public/Tendering/ContractNoticePhases/View?PPI=CO1.PPI.5405417&amp;isFromPublicArea=True&amp;isModal=False</t>
  </si>
  <si>
    <t>14-46-101037932</t>
  </si>
  <si>
    <t>DTOR-CPS-054-N-2020</t>
  </si>
  <si>
    <t>DTOR-CPS-GN-031-20</t>
  </si>
  <si>
    <t>GOMEZ AGUDELO YOHANA ALEXANDRA</t>
  </si>
  <si>
    <t>Prestación de servicios profesionales y de apoyo a la gestión en la orientación jurídica para la ejecución de los procedimientos sancionatorios de carácter ambiental en la Dirección Territorial Orinoquia</t>
  </si>
  <si>
    <t>2020701501900027E</t>
  </si>
  <si>
    <t>https://community.secop.gov.co/Public/Tendering/ContractNoticePhases/View?PPI=CO1.PPI.5681208&amp;isFromPublicArea=True&amp;isModal=False
 https://community.secop.gov.co/Public/Tendering/ContractNoticePhases/View?PPI=CO1.PPI.5681208&amp;isFromPublicArea=True&amp;isModal=False</t>
  </si>
  <si>
    <t>14-46-101036803</t>
  </si>
  <si>
    <t>2020701501000024E</t>
  </si>
  <si>
    <t>https://community.secop.gov.co/Public/Tendering/ContractNoticePhases/View?PPI=CO1.PPI.5407412&amp;isFromPublicArea=True&amp;isModal=False</t>
  </si>
  <si>
    <t>DTOR-CPS-055-N-2020</t>
  </si>
  <si>
    <t>DTOR-CPS-029-F-2020</t>
  </si>
  <si>
    <t>DTOR-CPS-FONAM-029-20</t>
  </si>
  <si>
    <t>GONZALEZ MALAGON FREDY YESID</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</si>
  <si>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</si>
  <si>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14-46-101037936</t>
  </si>
  <si>
    <t>DTOR-CPS-GN-032-20</t>
  </si>
  <si>
    <t>MENDOZA MARTINEZ BLANCA CECILIA</t>
  </si>
  <si>
    <t>Prestación de serviciosprofesionales y de apoyo a la planeación, seguimiento y gestión administrativa de los procesos que permitan la ejecución de las metas planteadas en el PAA del año 2020 del Parque Nacional Natural Sumapaz.</t>
  </si>
  <si>
    <t>DTOR-CPS-056-N-2020</t>
  </si>
  <si>
    <t>2020701501900028E</t>
  </si>
  <si>
    <t>14-46-101036861</t>
  </si>
  <si>
    <t>https://community.secop.gov.co/Public/Tendering/ContractNoticePhases/View?PPI=CO1.PPI.5681286&amp;isFromPublicArea=True&amp;isModal=False</t>
  </si>
  <si>
    <t>2020701501000025E</t>
  </si>
  <si>
    <t>https://community.secop.gov.co/Public/Tendering/ContractNoticePhases/View?PPI=CO1.PPI.5407755&amp;isFromPublicArea=True&amp;isModal=False</t>
  </si>
  <si>
    <t>DTOR-CPS-057-N-2020</t>
  </si>
  <si>
    <t>DTOR-CPS-GN-033-20</t>
  </si>
  <si>
    <t>PAZOS GUEVARA JUAN DAVID</t>
  </si>
  <si>
    <t>Contrato de Prestación de servicios profesionales como apoyo en la Elaboración de informes contractuales y tramite de cuentas de la Dirección Territorial Orinoquia</t>
  </si>
  <si>
    <t>14-46-101036862</t>
  </si>
  <si>
    <t>DTOR-CPS-058-N-2020</t>
  </si>
  <si>
    <t>2020701501000044E</t>
  </si>
  <si>
    <t>https://community.secop.gov.co/Public/Tendering/ContractNoticePhases/View?PPI=CO1.PPI.5431039&amp;isFromPublicArea=True&amp;isModal=False</t>
  </si>
  <si>
    <t>DTOR-CPS-030-F-2020</t>
  </si>
  <si>
    <t>DTOR-CPS-FONAM-030-20</t>
  </si>
  <si>
    <t>CANCHON CAMACHO JULY ANDREA</t>
  </si>
  <si>
    <t>Prestación de servicios profesionales y de apoyo a la gestión para la implementación de las líneas estratégicas priorizadas para la vigencia 2020 del Plan de Ordenamiento Ecoturístico del PNN Tinigua.</t>
  </si>
  <si>
    <t>14-46-101038061</t>
  </si>
  <si>
    <t>TERMINADO</t>
  </si>
  <si>
    <t>2020701501900029E</t>
  </si>
  <si>
    <t>https://community.secop.gov.co/Public/Tendering/ContractNoticePhases/View?PPI=CO1.PPI.5709514&amp;isFromPublicArea=True&amp;isModal=False</t>
  </si>
  <si>
    <t>DTOR-CPS-059-N-2020</t>
  </si>
  <si>
    <t>DTOR-CPS-GN-034-20</t>
  </si>
  <si>
    <t>GONZALEZ PARRA GISELLA</t>
  </si>
  <si>
    <t>Prestación de servicios profesionales y de apoyo a la gestión para la ejecución de los procesos administrativos y financieros del Parque Nacional Natural Tinigua de acuerdo con los lineamientos institucionales.</t>
  </si>
  <si>
    <t>14-46-101036874</t>
  </si>
  <si>
    <t>PNN TINIGUA</t>
  </si>
  <si>
    <t>2020701501000026E</t>
  </si>
  <si>
    <t>https://community.secop.gov.co/Public/Tendering/ContractNoticePhases/View?PPI=CO1.PPI.5431938&amp;isFromPublicArea=True&amp;isModal=False</t>
  </si>
  <si>
    <t>DTOR-CPS-060-N-2020</t>
  </si>
  <si>
    <t>DTOR-CPS-031-F-2020</t>
  </si>
  <si>
    <t>DTOR-CPS-FONAM-031-20</t>
  </si>
  <si>
    <t>SARAY PEÑUELA NELSON FREDY</t>
  </si>
  <si>
    <t>DTOR-CPS-GN-035-20</t>
  </si>
  <si>
    <t>SUAREZ BOHORQUEZ CRISTIAN FELIPE</t>
  </si>
  <si>
    <t>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t>
  </si>
  <si>
    <t>14-46-101038072</t>
  </si>
  <si>
    <t>14-46-101036875</t>
  </si>
  <si>
    <t>DTOR-CPS-061-N-2020</t>
  </si>
  <si>
    <t>2020701501000045E</t>
  </si>
  <si>
    <t>2020701501900030E</t>
  </si>
  <si>
    <t>https://community.secop.gov.co/Public/Tendering/ContractNoticePhases/View?PPI=CO1.PPI.5432405&amp;isFromPublicArea=True&amp;isModal=False</t>
  </si>
  <si>
    <t>DTOR-CPS-062-N-2020</t>
  </si>
  <si>
    <t>DTOR-CPS-032-F-2020</t>
  </si>
  <si>
    <t>DTOR-CPS-FONAM-032-20</t>
  </si>
  <si>
    <t>RAMOS TORRES JOHN FABER</t>
  </si>
  <si>
    <t>DTOR-CPS-GN-036-20</t>
  </si>
  <si>
    <t>MURCIA MORALES LEIDY JOHANA</t>
  </si>
  <si>
    <t>Prestación de servicios profesionales y de apoyo a la gestión para orientar la implementación del Plan de Ordenamiento Ecoturístico del plan de manejo del Parque Nacional Natural Chingaza.</t>
  </si>
  <si>
    <t>Prestación de servicios profesionales y de apoyo a la gestión para la implementación de los requerimientos para el seguimiento de la planeación y ejecución financiera del DNMI Cinaruco.</t>
  </si>
  <si>
    <t>14-46-101036877</t>
  </si>
  <si>
    <t>DNMI Cinaruco</t>
  </si>
  <si>
    <t>14-46-101038071</t>
  </si>
  <si>
    <t>2020701501000046E</t>
  </si>
  <si>
    <t>https://community.secop.gov.co/Public/Tendering/ContractNoticePhases/View?PPI=CO1.PPI.5432652&amp;isFromPublicArea=True&amp;isModal=False</t>
  </si>
  <si>
    <t>2020701501900031E</t>
  </si>
  <si>
    <t>https://community.secop.gov.co/Public/Tendering/ContractNoticePhases/View?PPI=CO1.PPI.5717163&amp;isFromPublicArea=True&amp;isModal=False</t>
  </si>
  <si>
    <t>DTOR-CPS-063-N-2020</t>
  </si>
  <si>
    <t>DTOR-CPS-GN-037-20</t>
  </si>
  <si>
    <t>CASTAÑEDA YUCUMA ELIANA</t>
  </si>
  <si>
    <t>Prestación de Servicios profesionales administrativos y de apoyo a la gestión en las actividades para desarrollar las acciones planificadas en el Plan Operativo Anual del Parque Nacional Natural Sierra de la Macarena.</t>
  </si>
  <si>
    <t>14-46-101036897</t>
  </si>
  <si>
    <t>2020701501000027E</t>
  </si>
  <si>
    <t>https://community.secop.gov.co/Public/Tendering/ContractNoticePhases/View?PPI=CO1.PPI.5433050&amp;isFromPublicArea=True&amp;isModal=False</t>
  </si>
  <si>
    <t>DTOR-CPS-064-N-2020</t>
  </si>
  <si>
    <t>DTOR-CPS-033-F-2020</t>
  </si>
  <si>
    <t>DTOR-CPS-FONAM-033-20</t>
  </si>
  <si>
    <t>PULIDO ARREDONDO MATEO ANTONIO</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</si>
  <si>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</si>
  <si>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DTOR-CPS-GN-038-20</t>
  </si>
  <si>
    <t>LISCANO GUTIERREZ HECTOR FABIAN</t>
  </si>
  <si>
    <t>Prestación de servicios técnicos y de apoyo a la gestión para el desarrollo de las actividades del ecoturismo priorizadas para la vigencia 2020 de acuerdo con el plan de manejo para el sector del Guayabero.</t>
  </si>
  <si>
    <t>14-46-101036903</t>
  </si>
  <si>
    <t>2020701501000028E</t>
  </si>
  <si>
    <t>https://community.secop.gov.co/Public/Tendering/ContractNoticePhases/View?PPI=CO1.PPI.5433781&amp;isFromPublicArea=True&amp;isModal=False</t>
  </si>
  <si>
    <t>14-46-101038075</t>
  </si>
  <si>
    <t>DTOR-CPS-065-N-2020</t>
  </si>
  <si>
    <t>2020701501900032E</t>
  </si>
  <si>
    <t>https://community.secop.gov.co/Public/Tendering/ContractNoticePhases/View?PPI=CO1.PPI.5717666&amp;isFromPublicArea=True&amp;isModal=False</t>
  </si>
  <si>
    <t>DTOR-CPS-GN-039-20</t>
  </si>
  <si>
    <t>HERRERA GOMEZ NATALY</t>
  </si>
  <si>
    <t>Prestación de servicios profesionales y de apoyo a la gestión en la Dirección Territorial Orinoquia, para realizar actividades tendientes a la implementación, sostenimiento y mantenimiento del  Modelo Integrado de Planeación y Gestión.</t>
  </si>
  <si>
    <t>14-46-101036906</t>
  </si>
  <si>
    <t>2020701501000047E</t>
  </si>
  <si>
    <t>https://community.secop.gov.co/Public/Tendering/ContractNoticePhases/View?PPI=CO1.PPI.5435364&amp;isFromPublicArea=True&amp;isModal=False
 https://community.secop.gov.co/Public/Tendering/ContractNoticePhases/View?PPI=CO1.PPI.5435364&amp;isFromPublicArea=True&amp;isModal=False</t>
  </si>
  <si>
    <t>https://community.secop.gov.co/Public/Tendering/ContractNoticePhases/View?PPI=CO1.PPI.5435364&amp;isFromPublicArea=True&amp;isModal=False</t>
  </si>
  <si>
    <t>DTOR-CPS-066-N-2020</t>
  </si>
  <si>
    <t>DTOR-CPS-034-F-2020</t>
  </si>
  <si>
    <t>DTOR-CPS-FONAM-034-20</t>
  </si>
  <si>
    <t>CERVERA GARCIA CLAUDIA YOLANDA</t>
  </si>
  <si>
    <t>Prestación de servicios profesionales y de apoyo a la gestión en el Parque Nacional Natural Chingaza, para realizar actividades tendientes a la implementación, sostenimiento y mantenimiento del Modelo Integrado de Planeación y Gestión.</t>
  </si>
  <si>
    <t>DTOR-CPS-GN-040-20</t>
  </si>
  <si>
    <t>ROJAS CETINA LEONARDO</t>
  </si>
  <si>
    <t>Prestación de servicios profesionales y de apoyo a la gestión en la orientación jurídica en el proceso de seguimiento y control de los procesos de carácter administrativo para el fortalecimiento institucional de la Dirección Territorial Orinoquia.</t>
  </si>
  <si>
    <t>14-46-101038078</t>
  </si>
  <si>
    <t>Terminacion anticipada por mutuo acuerdo con fecha el 20/02/2020</t>
  </si>
  <si>
    <t>2020701501900033E</t>
  </si>
  <si>
    <t>https://community.secop.gov.co/Public/Tendering/ContractNoticePhases/View?PPI=CO1.PPI.5717692&amp;isFromPublicArea=True&amp;isModal=False</t>
  </si>
  <si>
    <t>14-46-101036908</t>
  </si>
  <si>
    <t>2020701501000048E</t>
  </si>
  <si>
    <t>DTOR-CPS-067-N-2020</t>
  </si>
  <si>
    <t>https://community.secop.gov.co/Public/Tendering/ContractNoticePhases/View?PPI=CO1.PPI.5437513&amp;isFromPublicArea=True&amp;isModal=False</t>
  </si>
  <si>
    <t>DTOR-CPS-035-F-2020</t>
  </si>
  <si>
    <t>DTOR-CPS-FONAM-035-20</t>
  </si>
  <si>
    <t>CASTELLANOS CASTRO MAYRA ALEJANDRA</t>
  </si>
  <si>
    <t>Prestación de servicios profesionales y de apoyo en la gestión y planeación de la interpretación del patrimo-nio para la conservación en el Parque Nacional Natural Chingaza, en el marco de la estrategia de comunica-ción y educación para la conservación.</t>
  </si>
  <si>
    <t>DTOR-CPS-068-N-2020</t>
  </si>
  <si>
    <t>DTOR-CPS-GN-041-20</t>
  </si>
  <si>
    <t>MUÑOZ PALACIOS EDWIN</t>
  </si>
  <si>
    <t>Prestación de servicios técnicos para caracterización y tipificación de Uso, ocupación y tenencia en los municipios de Vistahermosa, San Juan de Arama y Mesetas</t>
  </si>
  <si>
    <t>14-46-101038231</t>
  </si>
  <si>
    <t>2020701501900034E</t>
  </si>
  <si>
    <t>14-46-101036925</t>
  </si>
  <si>
    <t>https://community.secop.gov.co/Public/Tendering/ContractNoticePhases/View?PPI=CO1.PPI.5744080&amp;isFromPublicArea=True&amp;isModal=False</t>
  </si>
  <si>
    <t>2020701501000029E</t>
  </si>
  <si>
    <t>https://community.secop.gov.co/Public/Tendering/ContractNoticePhases/View?PPI=CO1.PPI.5438762&amp;isFromPublicArea=True&amp;isModal=False</t>
  </si>
  <si>
    <t>DTOR-CPS-069-N-2020</t>
  </si>
  <si>
    <t>DTOR-CPS-036-F-2020</t>
  </si>
  <si>
    <t>DTOR-CPS-FONAM-036-20</t>
  </si>
  <si>
    <t>DTOR-CPS-070-N-2020</t>
  </si>
  <si>
    <t>GALEANO RUIZ MAYKOL</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</si>
  <si>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</si>
  <si>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14-46-101038230</t>
  </si>
  <si>
    <t>2020701501900035E</t>
  </si>
  <si>
    <t>DTOR-CPS-GN-042-20</t>
  </si>
  <si>
    <t>ALGARRA CERON ANDRES FELIPE</t>
  </si>
  <si>
    <t>DTOR-CPS-071-N-2020</t>
  </si>
  <si>
    <t>https://community.secop.gov.co/Public/Tendering/ContractNoticePhases/View?PPI=CO1.PPI.5747671&amp;isFromPublicArea=True&amp;isModal=False</t>
  </si>
  <si>
    <t>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t>
  </si>
  <si>
    <t>14-46-101036926</t>
  </si>
  <si>
    <t>2020701501000030E</t>
  </si>
  <si>
    <t>DTOR-CPS-072-N-2020</t>
  </si>
  <si>
    <t>https://community.secop.gov.co/Public/Tendering/ContractNoticePhases/View?PPI=CO1.PPI.5438676&amp;isFromPublicArea=True&amp;isModal=False</t>
  </si>
  <si>
    <t>DTOR-CPS-037-F-2020</t>
  </si>
  <si>
    <t>DTOR-CPS-FONAM-037-20</t>
  </si>
  <si>
    <t>GUZMAN AVILA CARLOS ANDRES</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</si>
  <si>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</si>
  <si>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DTOR-CPS-073-N-2020</t>
  </si>
  <si>
    <t>14-46-101038217</t>
  </si>
  <si>
    <t>DTOR-CPS-GN-043-20</t>
  </si>
  <si>
    <t>OJEDA FLOREZ JOSE INDALECIO</t>
  </si>
  <si>
    <t>2020701501900036E</t>
  </si>
  <si>
    <t>DTOR-CPS-074-N-2020</t>
  </si>
  <si>
    <t>14-46-101036939</t>
  </si>
  <si>
    <t>https://community.secop.gov.co/Public/Tendering/ContractNoticePhases/View?PPI=CO1.PPI.5739293&amp;isFromPublicArea=True&amp;isModal=False</t>
  </si>
  <si>
    <t>MILTON ROJAS SUAREZ</t>
  </si>
  <si>
    <t>2020701501000031E</t>
  </si>
  <si>
    <t>https://community.secop.gov.co/Public/Tendering/ContractNoticePhases/View?PPI=CO1.PPI.5454312&amp;isFromPublicArea=True&amp;isModal=False</t>
  </si>
  <si>
    <t>DTOR-CPS-075-N-2020</t>
  </si>
  <si>
    <t>DTOR-CPS-038-F-2020</t>
  </si>
  <si>
    <t>DTOR-CPS-FONAM-038-20</t>
  </si>
  <si>
    <t>GARCIA DIAZ DAMIAN LEANDRO</t>
  </si>
  <si>
    <t>DTOR-CPS-076-N-2020</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</si>
  <si>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</si>
  <si>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DTOR-CPS-GN-044-20</t>
  </si>
  <si>
    <t>CRUZ CARDENAS GINNA PATRICIA</t>
  </si>
  <si>
    <t>14-46-101038223</t>
  </si>
  <si>
    <t>Prestación de servicios profesionales y de apoyo al DNMI Cinaruco para fortalecer los procesos de relacionamiento intra-interinstitucional y social, en el marco de la formulación  del Plan de Manejo  del área protegida que contribuyan a su efectiva gestión y manejo.</t>
  </si>
  <si>
    <t>2020701501900037E</t>
  </si>
  <si>
    <t>DTOR-CPS-077-N-2020</t>
  </si>
  <si>
    <t>https://community.secop.gov.co/Public/Tendering/ContractNoticePhases/View?PPI=CO1.PPI.5747275&amp;isFromPublicArea=True&amp;isModal=False</t>
  </si>
  <si>
    <t>14-46-101036941</t>
  </si>
  <si>
    <t>2020701501000032E</t>
  </si>
  <si>
    <t>https://community.secop.gov.co/Public/Tendering/ContractNoticePhases/View?PPI=CO1.PPI.5454450&amp;isFromPublicArea=True&amp;isModal=False</t>
  </si>
  <si>
    <t>DTOR-CPS-078-N-2020</t>
  </si>
  <si>
    <t>DTOR-CPS-079-N-2020</t>
  </si>
  <si>
    <t>DTOR-CPS-039-F-2020</t>
  </si>
  <si>
    <t>DTOR-CPS-FONAM-039-20</t>
  </si>
  <si>
    <t>AREVALO PARDO LEONARDO</t>
  </si>
  <si>
    <t>DTOR-CPS-GN-045-20</t>
  </si>
  <si>
    <t>LEMA ARIAS MARIA CRISTINA</t>
  </si>
  <si>
    <t>Prestación de servicios profesionales para apoyar el desarrollo de las actividades priorizadas en el plan estratégico de acción del plan de ordenamiento ecoturístico del PNN El Tuparro como una estrategia de conservació</t>
  </si>
  <si>
    <t>DTOR-CPS-080-N-2020</t>
  </si>
  <si>
    <t>14-46-101038299</t>
  </si>
  <si>
    <t>14-46-101036998</t>
  </si>
  <si>
    <t>2020701501900038E</t>
  </si>
  <si>
    <t>https://community.secop.gov.co/Public/Tendering/ContractNoticePhases/View?PPI=CO1.PPI.5762230&amp;isFromPublicArea=True&amp;isModal=False</t>
  </si>
  <si>
    <t>DTOR-CPS-081-N-2020</t>
  </si>
  <si>
    <t>2020701501000033E</t>
  </si>
  <si>
    <t>https://community.secop.gov.co/Public/Tendering/ContractNoticePhases/View?PPI=CO1.PPI.5453775&amp;isFromPublicArea=True&amp;isModal=False</t>
  </si>
  <si>
    <t>DTOR-CPS-040-F-2020</t>
  </si>
  <si>
    <t>DTOR-CPS-FONAM-040-20</t>
  </si>
  <si>
    <t>PULIDO ARREDONDO LUIS JERONIMO</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</si>
  <si>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</si>
  <si>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DTOR-CPS-082-N-2020</t>
  </si>
  <si>
    <t>14-46-101038234</t>
  </si>
  <si>
    <t>DTOR-CPS-GN-046-20</t>
  </si>
  <si>
    <t>GONZALEZ VILLALOBOS ORLEY ALEXANDRO</t>
  </si>
  <si>
    <t>Prestación de servicios profesionales para apoyar el desarrollo de las actividades priorizadas en el plan estratégico de acción del plan de ordenamiento ecoturístico del PNN El Tuparro como una estrategia de conservación</t>
  </si>
  <si>
    <t>2020701501900039E</t>
  </si>
  <si>
    <t>https://community.secop.gov.co/Public/Tendering/ContractNoticePhases/View?PPI=CO1.PPI.5747232&amp;isFromPublicArea=True&amp;isModal=False</t>
  </si>
  <si>
    <t>14-46-101037010</t>
  </si>
  <si>
    <t>DTOR-CPS-083-N-2020</t>
  </si>
  <si>
    <t>2020701501000034E</t>
  </si>
  <si>
    <t>https://community.secop.gov.co/Public/Tendering/ContractNoticePhases/View?PPI=CO1.PPI.5457470&amp;isFromPublicArea=True&amp;isModal=False</t>
  </si>
  <si>
    <t>DTOR-CPS-041-F-2020</t>
  </si>
  <si>
    <t>DTOR-CPS-084-N-2020</t>
  </si>
  <si>
    <t>DTOR-CPS-FONAM-041-20</t>
  </si>
  <si>
    <t>DTOR-CPS-GN-047-20</t>
  </si>
  <si>
    <t>PARRADO VELASQUEZ NENCY PATRICIA</t>
  </si>
  <si>
    <t>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t>
  </si>
  <si>
    <t>14-46-101038221</t>
  </si>
  <si>
    <t>PNN Tuparro</t>
  </si>
  <si>
    <t>14-46-101037013</t>
  </si>
  <si>
    <t>DTOR-CPS-085-N-2020</t>
  </si>
  <si>
    <t>2020701501900040E</t>
  </si>
  <si>
    <t>2020701501000049E</t>
  </si>
  <si>
    <t>https://community.secop.gov.co/Public/Tendering/ContractNoticePhases/View?PPI=CO1.PPI.5744057&amp;isFromPublicArea=True&amp;isModal=False</t>
  </si>
  <si>
    <t>https://community.secop.gov.co/Public/Tendering/ContractNoticePhases/View?PPI=CO1.PPI.5458031&amp;isFromPublicArea=True&amp;isModal=False</t>
  </si>
  <si>
    <t>DTOR-CPS-086-N-2020</t>
  </si>
  <si>
    <t>DTOR-CPS-GN-048-20</t>
  </si>
  <si>
    <t>DTOR-CPS-042-F-2020</t>
  </si>
  <si>
    <t>VARGAS ACOSTA LINA MARCELA</t>
  </si>
  <si>
    <t>Prestación de servicios profesionales y de apoyo a la gestión en la apropiación social de las áreas protegidas a nivel interno, local y regional en la Dirección Territorial Orinoquia</t>
  </si>
  <si>
    <t>DTOR-CPS-FONAM-042-20</t>
  </si>
  <si>
    <t>PUERTO RUIZ XIOMARA</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</si>
  <si>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</si>
  <si>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14-46-101037019</t>
  </si>
  <si>
    <t>14-46-101038226</t>
  </si>
  <si>
    <t>CA-001F-2020</t>
  </si>
  <si>
    <t>2020701501000035E</t>
  </si>
  <si>
    <t>https://community.secop.gov.co/Public/Tendering/ContractNoticePhases/View?PPI=CO1.PPI.5461531&amp;isFromPublicArea=True&amp;isModal=False</t>
  </si>
  <si>
    <t>2020701501900041E</t>
  </si>
  <si>
    <t>https://community.secop.gov.co/Public/Tendering/ContractNoticePhases/View?PPI=CO1.PPI.5748594&amp;isFromPublicArea=True&amp;isModal=False</t>
  </si>
  <si>
    <t>CA-002F-2020</t>
  </si>
  <si>
    <t>DTOR-CPS-GN-049-20</t>
  </si>
  <si>
    <t>ORREGO ARISTIZABAL JOAN MANUEL</t>
  </si>
  <si>
    <t>Prestación de servicios técnicos y de apoyo para el monitoreo de valores objeto de conservación filtro fino y filtro grueso en el marco de implementación del Plan de Manejo del PNN Sierra de la Macarena</t>
  </si>
  <si>
    <t>14-46-101037144</t>
  </si>
  <si>
    <t>DTOR-CPS-043-F-2020</t>
  </si>
  <si>
    <t>2020701501000050E</t>
  </si>
  <si>
    <t>https://community.secop.gov.co/Public/Tendering/ContractNoticePhases/View?PPI=CO1.PPI.5488473&amp;isFromPublicArea=True&amp;isModal=False</t>
  </si>
  <si>
    <t>DTOR-CPS-FONAM-043-20</t>
  </si>
  <si>
    <t>CABALLERO BARRERA NOLBERTO</t>
  </si>
  <si>
    <t>Prestación de servicios de apoyo como auxiliar para la prevención y vigilancia de la presiones a través de la ejecución de recorridos en el DNMI Cinaruco</t>
  </si>
  <si>
    <t>AMP-OC4834-G-2020</t>
  </si>
  <si>
    <t>14-46-101038339</t>
  </si>
  <si>
    <t>DTOR-CPS-GN-050-20</t>
  </si>
  <si>
    <t>PANTOJA CRUZ JESUS ANTONIO</t>
  </si>
  <si>
    <t>Prestación de servicios técnicos y de apoyo para el monitoreo de valores objeto de conservación filtro fino y filtro grueso en el marco de implementación del Plan de Manejo del PNN Sierra de la Macarena.</t>
  </si>
  <si>
    <t>2020701501900042E</t>
  </si>
  <si>
    <t>https://community.secop.gov.co/Public/Tendering/ContractNoticePhases/View?PPI=CO1.PPI.5765041&amp;isFromPublicArea=True&amp;isModal=False</t>
  </si>
  <si>
    <t>14-46-101037147</t>
  </si>
  <si>
    <t>AMP-OC45474-G-2020</t>
  </si>
  <si>
    <t>2020701501000051E</t>
  </si>
  <si>
    <t>https://community.secop.gov.co/Public/Tendering/ContractNoticePhases/View?PPI=CO1.PPI.5491099&amp;isFromPublicArea=True&amp;isModal=False</t>
  </si>
  <si>
    <t>DTOR-CPS-044-F-2020</t>
  </si>
  <si>
    <t>DTOR-CPS-FONAM-044-20</t>
  </si>
  <si>
    <t>RODRIGUEZ GUERRERO HERSES DUVAN</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</si>
  <si>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</si>
  <si>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DTOR-CPS-GN-051-20</t>
  </si>
  <si>
    <t>ECHEVERRY GARZON JOHANA ALEXANDRA</t>
  </si>
  <si>
    <t>Prestación de servicios profesionales y de apoyo a la gestión para apoyar al programa de restauración del PNN Macarena y soporte técnico al diseño de esquemas de pago por servicios ambientales como mecanismo de soporte de los acuerdos de restauración</t>
  </si>
  <si>
    <t>14-46-101037174</t>
  </si>
  <si>
    <t>14-46-101038337</t>
  </si>
  <si>
    <t>2020701501000052E</t>
  </si>
  <si>
    <t>https://community.secop.gov.co/Public/Tendering/ContractNoticePhases/View?PPI=CO1.PPI.5495166&amp;isFromPublicArea=True&amp;isModal=False</t>
  </si>
  <si>
    <t>2020701501900043E</t>
  </si>
  <si>
    <t>https://community.secop.gov.co/Public/Tendering/ContractNoticePhases/View?PPI=CO1.PPI.5766898&amp;isFromPublicArea=True&amp;isModal=False</t>
  </si>
  <si>
    <t>DTOR-CPS-GN-052-20</t>
  </si>
  <si>
    <t>SANTANA MARTINEZ DIANA MARCELA</t>
  </si>
  <si>
    <t>Prestación de servicios profesionales en caracterización predial y social e implementación de acuerdos de restauración del PNN Sierra de la Macarena</t>
  </si>
  <si>
    <t>DTOR-CPS-045-F-2020</t>
  </si>
  <si>
    <t>14-46-101037178</t>
  </si>
  <si>
    <t>DTOR-CPS-FONAM-045-20</t>
  </si>
  <si>
    <t>RAIGOZO HORTUA OSCAR GABRIEL</t>
  </si>
  <si>
    <t>2020701501000053E</t>
  </si>
  <si>
    <t>https://community.secop.gov.co/Public/Tendering/ContractNoticePhases/View?PPI=CO1.PPI.5497839&amp;isFromPublicArea=True&amp;isModal=False</t>
  </si>
  <si>
    <t>AMP-OC45956-G-2020</t>
  </si>
  <si>
    <t>14-46-101038589</t>
  </si>
  <si>
    <t>2020701501900044E</t>
  </si>
  <si>
    <t>https://community.secop.gov.co/Public/Tendering/ContractNoticePhases/View?PPI=CO1.PPI.5811207&amp;isFromPublicArea=True&amp;isModal=False</t>
  </si>
  <si>
    <t>AMP-OC45973-G-2020</t>
  </si>
  <si>
    <t>DTOR-CPS-GN-053-20</t>
  </si>
  <si>
    <t>TANGOA MURAYARY RAQUEL</t>
  </si>
  <si>
    <t>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t>
  </si>
  <si>
    <t>14-46-101037254</t>
  </si>
  <si>
    <t>DTOR-CPS-046-F-2020</t>
  </si>
  <si>
    <t>2020701501000054E</t>
  </si>
  <si>
    <t>DTOR-CPS-FONAM-046-20</t>
  </si>
  <si>
    <t>MENDOZA BORJA YORMAN ALBERTO</t>
  </si>
  <si>
    <t>Prestación de servicios técnicos y de apoyo a la gestión para el monitoreo e implementación de las acciones asociadas al recurso hídrico en relación a las presiones de los servicios ecosistémicos en el Parque Nacional Natural Chingaza.</t>
  </si>
  <si>
    <t>https://community.secop.gov.co/Public/Tendering/ContractNoticePhases/View?PPI=CO1.PPI.5515411&amp;isFromPublicArea=True&amp;isModal=False</t>
  </si>
  <si>
    <t>AMP-OC46780-G-2020</t>
  </si>
  <si>
    <t>14-46-101038563</t>
  </si>
  <si>
    <t>2020701501900045E</t>
  </si>
  <si>
    <t>https://community.secop.gov.co/Public/Tendering/ContractNoticePhases/View?PPI=CO1.PPI.5814054&amp;isFromPublicArea=True&amp;isModal=False</t>
  </si>
  <si>
    <t>DTOR-CPS-GN-054-20</t>
  </si>
  <si>
    <t>PARRA ALARCON KAROL</t>
  </si>
  <si>
    <t>Prestación de servicios técnicos y de apoyo a la gestión para implementar las acciones priorizadas para la vigencia 2020 de acuerdo con la estrategia de comunicación comunitaria y educación ambiental en el Parque Nacional Natural Sierra de La Macarena</t>
  </si>
  <si>
    <t>14-46-101037238</t>
  </si>
  <si>
    <t>CS-001-N-2020</t>
  </si>
  <si>
    <t>2020701501000055E</t>
  </si>
  <si>
    <t>https://community.secop.gov.co/Public/Tendering/ContractNoticePhases/View?PPI=CO1.PPI.5515769&amp;isFromPublicArea=True&amp;isModal=False</t>
  </si>
  <si>
    <t>DTOR-CPS-047-F-2020</t>
  </si>
  <si>
    <t>DTOR-CPS-FONAM-047-20</t>
  </si>
  <si>
    <t>ACOSTA CARLOS JULIO</t>
  </si>
  <si>
    <t>Prestación de servicios de apoyo a la gestión para el mantenimiento de infraestructura ecoturística, operativa y a aquella relacionada con procesos de restauración ecológica en Parque Nacional Natural Chingaza como aporte al manejo efectivo del área.</t>
  </si>
  <si>
    <t>14-46-101038576</t>
  </si>
  <si>
    <t>2020701501900046E</t>
  </si>
  <si>
    <t>https://community.secop.gov.co/Public/Tendering/ContractNoticePhases/View?PPI=CO1.PPI.5814141&amp;isFromPublicArea=True&amp;isModal=False</t>
  </si>
  <si>
    <t>DTOR-CPS-GN-055-20</t>
  </si>
  <si>
    <t>CS-002-N-2020</t>
  </si>
  <si>
    <t>CALDERON ROJAS JORGE ALEJANDRO</t>
  </si>
  <si>
    <t>Prestación de servicios profesionales para orientar la planificación y seguimiento a los resultados programados en el Programa presupuestario DLS Unión Europea de acuerdo con los lineamientos de la Dirección Territorial y la coordinación del programa.</t>
  </si>
  <si>
    <t>14-46-101037359</t>
  </si>
  <si>
    <t>2020701501000056E</t>
  </si>
  <si>
    <t>https://community.secop.gov.co/Public/Tendering/ContractNoticePhases/View?PPI=CO1.PPI.5545258&amp;isFromPublicArea=True&amp;isModal=False</t>
  </si>
  <si>
    <t>DTOR-CPS-048-F-2020</t>
  </si>
  <si>
    <t>DTOR-CPS-FONAM-048-20</t>
  </si>
  <si>
    <t>FORERO PINEDA DIANA CAROLINA</t>
  </si>
  <si>
    <t>Prestación de servicios profesionales y de apoyo a la gestión para orientar la implementación del Programa de Restauración Ecológica del Parque Nacional Natural Chingaza, así como liderar el monitoreo a las áreas en proceso de restauración ecológica.</t>
  </si>
  <si>
    <t>CS-003-N-2020</t>
  </si>
  <si>
    <t>14-46-101038580</t>
  </si>
  <si>
    <t>DTOR-CPS-GN-056-20</t>
  </si>
  <si>
    <t>ZAPATA VELASQUEZ ANA MARIA</t>
  </si>
  <si>
    <t xml:space="preserve">Terminacion anticipada por mutuo acuerdo 2020-03-16  y liquidacion </t>
  </si>
  <si>
    <t>2020701501900047E</t>
  </si>
  <si>
    <t>Prestación de servicios profesionales y de apoyo a la gestión para  la implementación del Plan de Bienestar y riesgo psicosocial en la Dirección Territorial Orinoquia, enmarcadas dentro del Plan Estratégico de talento humano.</t>
  </si>
  <si>
    <t>https://community.secop.gov.co/Public/Tendering/ContractNoticePhases/View?PPI=CO1.PPI.5814144&amp;isFromPublicArea=True&amp;isModal=False</t>
  </si>
  <si>
    <t>14-46-101037352</t>
  </si>
  <si>
    <t>2020701501000057E</t>
  </si>
  <si>
    <t>https://community.secop.gov.co/Public/Tendering/ContractNoticePhases/View?PPI=CO1.PPI.5550218&amp;isFromPublicArea=True&amp;isModal=False</t>
  </si>
  <si>
    <t>CS-004-N-2020</t>
  </si>
  <si>
    <t>DTOR-CPS-049-F-2020</t>
  </si>
  <si>
    <t>DTOR-CPS-FONAM-049-20</t>
  </si>
  <si>
    <t>HERNANDEZ SUAREZ EDIMER OCTAVIO</t>
  </si>
  <si>
    <t>Prestación de servicios profesionales y de apoyo a la gestión para orientar los procesos de gobernanza y planeación ambiental en los municipios de Medina, Restrepo y Cumaral, zona de influencia del Parque Nacional Natural Chingaza</t>
  </si>
  <si>
    <t>14-46-101038584</t>
  </si>
  <si>
    <t>INT-001-N-2020</t>
  </si>
  <si>
    <t>DTOR-CPS-GN-057-20</t>
  </si>
  <si>
    <t>LOVERA RODRIGUEZ HERSAIN</t>
  </si>
  <si>
    <t>2020701501900048E</t>
  </si>
  <si>
    <t>Prestación de servicios como Experto local de enlace y apoyo en la implementación de las estrategias especiales de manejo que articule los procesos con las comunidades indígenas relacionadas con el área protegida, en el sector del Tomo</t>
  </si>
  <si>
    <t>https://community.secop.gov.co/Public/Tendering/ContractNoticePhases/View?PPI=CO1.PPI.5814145&amp;isFromPublicArea=True&amp;isModal=False</t>
  </si>
  <si>
    <t>14-46-101037419</t>
  </si>
  <si>
    <t>2020701501000058E</t>
  </si>
  <si>
    <t>https://community.secop.gov.co/Public/Tendering/ContractNoticePhases/View?PPI=CO1.PPI.5578473&amp;isFromPublicArea=True&amp;isModal=False</t>
  </si>
  <si>
    <t>DTOR-CPS-097-N-2020</t>
  </si>
  <si>
    <t>DTOR-CPS-050-F-2020</t>
  </si>
  <si>
    <t>DTOR-CPS-FONAM-050-20</t>
  </si>
  <si>
    <t>ZAMORA VARGAS MILTON JULIAN</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</si>
  <si>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</si>
  <si>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DTOR-CPS-GN-058-20</t>
  </si>
  <si>
    <t>BENAVIDEZ MORENO WILLIAM GONZALO</t>
  </si>
  <si>
    <t>14-46-101038607</t>
  </si>
  <si>
    <t>Prestación de servicios profesionales y de apoyo a la gestión para la implementación y seguimiento del programa de monitoreo y portafolio de proyectos de investigación, tendientes al fortalecimiento del conocimiento de los Valores Objeto de conservación (VOC) del PNN Tinigua</t>
  </si>
  <si>
    <t>2020701501900049E</t>
  </si>
  <si>
    <t>14-46-101037796</t>
  </si>
  <si>
    <t>https://community.secop.gov.co/Public/Tendering/ContractNoticePhases/View?PPI=CO1.PPI.5814146&amp;isFromPublicArea=True&amp;isModal=False</t>
  </si>
  <si>
    <t>DTOR-CPS-098-N-2020</t>
  </si>
  <si>
    <t>2020701501000059E</t>
  </si>
  <si>
    <t>https://community.secop.gov.co/Public/Tendering/ContractNoticePhases/View?PPI=CO1.PPI.5652708&amp;isFromPublicArea=True&amp;isModal=False</t>
  </si>
  <si>
    <t>DTOR-CPS-099-N-2020</t>
  </si>
  <si>
    <t>DTOR-CPS-051-F-2020</t>
  </si>
  <si>
    <t>DTOR-CPS-FONAM-051.-20</t>
  </si>
  <si>
    <t>BONILLA GONZALEZ JUAN CAMILO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</si>
  <si>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</si>
  <si>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DTOR-CPS-GN-059-20</t>
  </si>
  <si>
    <t>ARIAS ESPITIA ERIKA MELISSA</t>
  </si>
  <si>
    <t>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t>
  </si>
  <si>
    <t>14-46-101037803</t>
  </si>
  <si>
    <t>14-46-101038585</t>
  </si>
  <si>
    <t>2020701501000060E</t>
  </si>
  <si>
    <t>DTOR-CPS-100-N-2020</t>
  </si>
  <si>
    <t>2020701501900050E</t>
  </si>
  <si>
    <t>https://community.secop.gov.co/Public/Tendering/ContractNoticePhases/View?PPI=CO1.PPI.5652794&amp;isFromPublicArea=True&amp;isModal=False</t>
  </si>
  <si>
    <t>https://community.secop.gov.co/Public/Tendering/ContractNoticePhases/View?PPI=CO1.PPI.5814147&amp;isFromPublicArea=True&amp;isModal=False</t>
  </si>
  <si>
    <t>DTOR-CPS-GN-060-20</t>
  </si>
  <si>
    <t>QUEVEDO PADILLA KAREN JULIETH</t>
  </si>
  <si>
    <t>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t>
  </si>
  <si>
    <t>14-46-101037821</t>
  </si>
  <si>
    <t>DTOR-CPS-052-F-2020</t>
  </si>
  <si>
    <t>DTOR-CPS-FONAM-052-20</t>
  </si>
  <si>
    <t>SERRANO VASQUEZ HERNAN ALONSO</t>
  </si>
  <si>
    <t>Prestación de servicios profesionales y de apoyo para coordinar el análisis de la información asociada con el estudio de Integridad Ecológica y modelación espacial de los Valores Objeto de Conservación del Parque Nacional Natural Chingaza.</t>
  </si>
  <si>
    <t>2020701501000061E</t>
  </si>
  <si>
    <t>https://community.secop.gov.co/Public/Tendering/ContractNoticePhases/View?PPI=CO1.PPI.5654568&amp;isFromPublicArea=True&amp;isModal=False</t>
  </si>
  <si>
    <t>14-46-101038588</t>
  </si>
  <si>
    <t>2020701501900051E</t>
  </si>
  <si>
    <t>https://community.secop.gov.co/Public/Tendering/ContractNoticePhases/View?PPI=CO1.PPI.5817043&amp;isFromPublicArea=True&amp;isModal=False</t>
  </si>
  <si>
    <t>DTOR-CPS-GN-061-20</t>
  </si>
  <si>
    <t>SARMIENTO SALCEDO LUZ MARY</t>
  </si>
  <si>
    <t>Prestación de servicios profesionales y de apoyo a la gestión para la ejecución de los procesos administrativos y financieros que permitan el cumplimiento de las metas proyectadas en el PAA 2020 del Parque Nacional Natural Tuparr</t>
  </si>
  <si>
    <t>14-46-101037822</t>
  </si>
  <si>
    <t>2020701501000062E</t>
  </si>
  <si>
    <t>https://community.secop.gov.co/Public/Tendering/ContractNoticePhases/View?PPI=CO1.PPI.5655613&amp;isFromPublicArea=True&amp;isModal=False</t>
  </si>
  <si>
    <t>DTOR-CPS-053-F-2020</t>
  </si>
  <si>
    <t>DTOR-CPS-FONAM-053-20</t>
  </si>
  <si>
    <t>LINARES ROMERO LUIS GUILLERMO</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</si>
  <si>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</si>
  <si>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14-46-101038599</t>
  </si>
  <si>
    <t>2020701501900052E</t>
  </si>
  <si>
    <t>https://community.secop.gov.co/Public/Tendering/ContractNoticePhases/View?PPI=CO1.PPI.5823525&amp;isFromPublicArea=True&amp;isModal=False</t>
  </si>
  <si>
    <t>DTOR-CPS-GN-062-20</t>
  </si>
  <si>
    <t>SARMIENTO INGRID AZUCENA</t>
  </si>
  <si>
    <t>Prestación de servicios técnicos y de apoyo en la implementación de las acciones priorizadas para el fortalecimiento del proceso de talento Humano- Comisiones- de la Dirección territorial Orinoquia</t>
  </si>
  <si>
    <t>14-46-101037834</t>
  </si>
  <si>
    <t>DTOR-CPS-054-F-2020</t>
  </si>
  <si>
    <t>DTOR-CPS-FONAM-054-20</t>
  </si>
  <si>
    <t>2020701501000064E</t>
  </si>
  <si>
    <t>ROBAYO RODRIGUEZ RUTH CAROLINA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</si>
  <si>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</si>
  <si>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https://community.secop.gov.co/Public/Tendering/ContractNoticePhases/View?PPI=CO1.PPI.5660295&amp;isFromPublicArea=True&amp;isModal=False</t>
  </si>
  <si>
    <t>14-46-101038602</t>
  </si>
  <si>
    <t>2020701501900053E</t>
  </si>
  <si>
    <t>https://community.secop.gov.co/Public/Tendering/ContractNoticePhases/View?PPI=CO1.PPI.5820275&amp;isFromPublicArea=True&amp;isModal=False</t>
  </si>
  <si>
    <t>DTOR-CPS-GN-063-20</t>
  </si>
  <si>
    <t>LINARES RODRIGUEZ BARBARA IVONNE</t>
  </si>
  <si>
    <t>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t>
  </si>
  <si>
    <t>14-46-101037919</t>
  </si>
  <si>
    <t>DTOR-CPS-055-F-2020</t>
  </si>
  <si>
    <t>DTOR-CPS-FONAM-055-20</t>
  </si>
  <si>
    <t>BELTRAN URREGO LUIS ANDREY</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</si>
  <si>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</si>
  <si>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2020701501000063E</t>
  </si>
  <si>
    <t>https://community.secop.gov.co/Public/Tendering/ContractNoticePhases/View?PPI=CO1.PPI.5683445&amp;isFromPublicArea=True&amp;isModal=False</t>
  </si>
  <si>
    <t>14-46-101038597</t>
  </si>
  <si>
    <t>2020701501900054E</t>
  </si>
  <si>
    <t>https://community.secop.gov.co/Public/Tendering/ContractNoticePhases/View?PPI=CO1.PPI.5824620&amp;isFromPublicArea=True&amp;isModal=False</t>
  </si>
  <si>
    <t>DTOR-CPS-GN-064-20</t>
  </si>
  <si>
    <t>ORJUELA LANCHEROS TITO DELFIN</t>
  </si>
  <si>
    <t>Prestación de servicios como experto local y apoyo en los ejercicios de caracterización de uso, ocupación y tenencia en las veredas de la jurisdicción de la Macarena y Vistahermosa que se hallan al interior del PNN Sierra de la Macarena</t>
  </si>
  <si>
    <t>14-46-101037947</t>
  </si>
  <si>
    <t>2020701501000065E</t>
  </si>
  <si>
    <t>https://community.secop.gov.co/Public/Tendering/ContractNoticePhases/View?PPI=CO1.PPI.5687112&amp;isFromPublicArea=True&amp;isModal=False</t>
  </si>
  <si>
    <t>DTOR-CPS-056-F-2020</t>
  </si>
  <si>
    <t>DTOR-CPS-FONAM-056-20</t>
  </si>
  <si>
    <t>RODRIGUEZ LEON WILMER ALEJANDRO</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</si>
  <si>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</si>
  <si>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14-46-101038675</t>
  </si>
  <si>
    <t>2020701501900055E</t>
  </si>
  <si>
    <t>https://community.secop.gov.co/Public/Tendering/ContractNoticePhases/View?PPI=CO1.PPI.5837819&amp;isFromPublicArea=True&amp;isModal=False</t>
  </si>
  <si>
    <t>DTOR-CPS-GN-065-20</t>
  </si>
  <si>
    <t>SHIRLEY IVONNE BERMUDEZ MARIN</t>
  </si>
  <si>
    <t>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t>
  </si>
  <si>
    <t>14-46-101037953</t>
  </si>
  <si>
    <t>2020701501000066E</t>
  </si>
  <si>
    <t>https://community.secop.gov.co/Public/Tendering/ContractNoticePhases/View?PPI=CO1.PPI.5688680&amp;isFromPublicArea=True&amp;isModal=False</t>
  </si>
  <si>
    <t>DTOR-CPS-057-F-2020</t>
  </si>
  <si>
    <t>DTOR-CPS-FONAM-057-20</t>
  </si>
  <si>
    <t>CELIS VANEGAS JUAN PABLO</t>
  </si>
  <si>
    <t>Prestación de servicios profesionales y de apoyo a la gestión para la implementación de los procesos estratégicos de la línea de servicios ecosistémicos y cambio climático del Parque Nacional Natural Chingaza.</t>
  </si>
  <si>
    <t>14-46-101038677</t>
  </si>
  <si>
    <t>2020701501900056E</t>
  </si>
  <si>
    <t>DTOR-CPS-GN-066-20</t>
  </si>
  <si>
    <t>TRUJILLO ACOSTA ANGELICA</t>
  </si>
  <si>
    <t>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t>
  </si>
  <si>
    <t>https://community.secop.gov.co/Public/Tendering/ContractNoticePhases/View?PPI=CO1.PPI.5838905&amp;isFromPublicArea=True&amp;isModal=False</t>
  </si>
  <si>
    <t>14-16-101037960</t>
  </si>
  <si>
    <t>2020701501000067E</t>
  </si>
  <si>
    <t>https://community.secop.gov.co/Public/Tendering/ContractNoticePhases/View?PPI=CO1.PPI.5690964&amp;isFromPublicArea=True&amp;isModal=False</t>
  </si>
  <si>
    <t>DTOR-CPS-058-F-2020</t>
  </si>
  <si>
    <t>DTOR-CPS-FONAM-058-20</t>
  </si>
  <si>
    <t>GUZMAN DOMINGUEZ DIANA MARITZA</t>
  </si>
  <si>
    <t>Prestación de servicios profesionales y de apoyo a la gestión para la reducción de presiones vía gestión sociocultural e interinstitucional en el Parque Nacional Natural Chingaza.</t>
  </si>
  <si>
    <t>14-46-101038679</t>
  </si>
  <si>
    <t>2020701501900057E</t>
  </si>
  <si>
    <t>DTOR-CPS-GN-067-20</t>
  </si>
  <si>
    <t>RODRIGUEZ VILLABONA IVONNE AYDE</t>
  </si>
  <si>
    <t>https://community.secop.gov.co/Public/Tendering/ContractNoticePhases/View?PPI=CO1.PPI.5839643&amp;isFromPublicArea=True&amp;isModal=False</t>
  </si>
  <si>
    <t>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t>
  </si>
  <si>
    <t>14-46-101037961</t>
  </si>
  <si>
    <t>2020701501000068E</t>
  </si>
  <si>
    <t>https://community.secop.gov.co/Public/Tendering/ContractNoticePhases/View?PPI=CO1.PPI.5690965&amp;isFromPublicArea=True&amp;isModal=False</t>
  </si>
  <si>
    <t>DTOR-CPS-059-F-2020</t>
  </si>
  <si>
    <t>DTOR-CPS-FONAM-059-20</t>
  </si>
  <si>
    <t>SARMIENTO GARCIA MARTHA LILIANA</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</si>
  <si>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</si>
  <si>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14-46-101038682</t>
  </si>
  <si>
    <t>2020701501900058E</t>
  </si>
  <si>
    <t>DTOR-CPS-GN-068-20</t>
  </si>
  <si>
    <t>GUEPENDO PARDO WALTER ANDREY</t>
  </si>
  <si>
    <t>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t>
  </si>
  <si>
    <t>https://community.secop.gov.co/Public/Tendering/ContractNoticePhases/View?PPI=CO1.PPI.5840409&amp;isFromPublicArea=True&amp;isModal=False</t>
  </si>
  <si>
    <t>14-46-101037967</t>
  </si>
  <si>
    <t>2020701501000069E</t>
  </si>
  <si>
    <t>https://community.secop.gov.co/Public/Tendering/ContractNoticePhases/View?PPI=CO1.PPI.5695113&amp;isFromPublicArea=True&amp;isModal=False</t>
  </si>
  <si>
    <t>DTOR-CPS-060-F-2020</t>
  </si>
  <si>
    <t>DTOR-CPS-FONAM-060-20</t>
  </si>
  <si>
    <t>DIAZ BARAJAS LUISA FERNANDA</t>
  </si>
  <si>
    <t>Prestación de servicios profesionales y de apoyo a la gestión para dinamizar los procesos de gobernanza y planeación ambiental territorial del Parque Nacional Natural Chingaza en los municipios de Fómeque y Choachí</t>
  </si>
  <si>
    <t>14-46-101038684</t>
  </si>
  <si>
    <t>2020701501900059E</t>
  </si>
  <si>
    <t>DTOR-CPS-GN-069-20</t>
  </si>
  <si>
    <t>SANCHEZ ORTEGA WILMAR ANDRES</t>
  </si>
  <si>
    <t>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t>
  </si>
  <si>
    <t>https://community.secop.gov.co/Public/Tendering/ContractNoticePhases/View?PPI=CO1.PPI.5841095&amp;isFromPublicArea=True&amp;isModal=False</t>
  </si>
  <si>
    <t>14-46-101037982</t>
  </si>
  <si>
    <t>2020701501000070E</t>
  </si>
  <si>
    <t>https://community.secop.gov.co/Public/Tendering/ContractNoticePhases/View?PPI=CO1.PPI.5695108&amp;isFromPublicArea=True&amp;isModal=False</t>
  </si>
  <si>
    <t>DTOR-CPS-GN-070-20</t>
  </si>
  <si>
    <t>FUENTES MANUEL</t>
  </si>
  <si>
    <t>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t>
  </si>
  <si>
    <t xml:space="preserve">14-46-101037982 </t>
  </si>
  <si>
    <t>DTOR-CPS-061-F-2020</t>
  </si>
  <si>
    <t>DTOR-CPS-FONAM-061-20</t>
  </si>
  <si>
    <t>AGUIRRE BUITRAGO DIEGO ALEJANDRO</t>
  </si>
  <si>
    <t>Prestación de servicios profesionales para apoyar la implementación del plan integral de manejo ambiental y ordenamiento ecoturístico de la línea estratégica de ecoturismo del PNN Chingaza</t>
  </si>
  <si>
    <t>2020701501000071E</t>
  </si>
  <si>
    <t>https://community.secop.gov.co/Public/Tendering/ContractNoticePhases/View?PPI=CO1.PPI.5707231&amp;isFromPublicArea=True&amp;isModal=False</t>
  </si>
  <si>
    <t>14-46-101038686</t>
  </si>
  <si>
    <t>2020701501900060E</t>
  </si>
  <si>
    <t>https://community.secop.gov.co/Public/Tendering/ContractNoticePhases/View?PPI=CO1.PPI.5841713&amp;isFromPublicArea=True&amp;isModal=False</t>
  </si>
  <si>
    <t>DTOR-CPS-GN-071-20</t>
  </si>
  <si>
    <t>FUENTES FUENTES EFRAIN</t>
  </si>
  <si>
    <t>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t>
  </si>
  <si>
    <t>14-46-101038059</t>
  </si>
  <si>
    <t>2020701501000072E</t>
  </si>
  <si>
    <t>https://community.secop.gov.co/Public/Tendering/ContractNoticePhases/View?PPI=CO1.PPI.5712860&amp;isFromPublicArea=True&amp;isModal=False</t>
  </si>
  <si>
    <t>DTOR-CPS-062-F-2021</t>
  </si>
  <si>
    <t>DTOR-CPS-FONAM-062-20</t>
  </si>
  <si>
    <t>PORRAS TIBATA DANIEL ANDRES</t>
  </si>
  <si>
    <t>Prestación de servicios profesionales y de apoyo para fortalecer el posicionamiento institucional y procesos educativos liderados por el Parque Nacional Natural Chingaza desde el componente de comunicación audiovisual.</t>
  </si>
  <si>
    <t>DTOR-CPS-GN-072-20</t>
  </si>
  <si>
    <t>RAMIREZ URREGO ANYILI JOHANA</t>
  </si>
  <si>
    <t>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t>
  </si>
  <si>
    <t>14-46-101038689</t>
  </si>
  <si>
    <t>14-46-101038121</t>
  </si>
  <si>
    <t>2020701501900061E</t>
  </si>
  <si>
    <t>https://community.secop.gov.co/Public/Tendering/ContractNoticePhases/View?PPI=CO1.PPI.5841594&amp;isFromPublicArea=True&amp;isModal=False</t>
  </si>
  <si>
    <t>2020701501000074E</t>
  </si>
  <si>
    <t>https://community.secop.gov.co/Public/Tendering/ContractNoticePhases/View?PPI=CO1.PPI.5715045&amp;isFromPublicArea=True&amp;isModal=False</t>
  </si>
  <si>
    <t>DTOR-CPS-GN-073-20</t>
  </si>
  <si>
    <t>BELTRAN HERNANDEZ MARIA SUSANA</t>
  </si>
  <si>
    <t>Prestación de servicios profesionales y de apoyo a la gestión para la caracterización, ordenamiento y orientación de las actividades ecoturísticas en el sector del Rio Guayabero Parque Nacional Natural Sierra de La Macarena.</t>
  </si>
  <si>
    <t>14-46-101038187</t>
  </si>
  <si>
    <t>DTOR-CPS-063-F-2022</t>
  </si>
  <si>
    <t>DTOR-CPS-FONAM-063-20</t>
  </si>
  <si>
    <t>QUINTERO GOMEZ ALEXANDRA</t>
  </si>
  <si>
    <t>Prestación de servicios profesionales y de apoyo a la implementación de la ruta para la valoración integral de los servicios ecosistémicos priorizados para la vigencia 2020 para el Parque Nacional Natural Chingaza</t>
  </si>
  <si>
    <t>2020701501000073E</t>
  </si>
  <si>
    <t>https://community.secop.gov.co/Public/Tendering/ContractNoticePhases/View?PPI=CO1.PPI.5736524&amp;isFromPublicArea=True&amp;isModal=False</t>
  </si>
  <si>
    <t>14-46-101038688</t>
  </si>
  <si>
    <t>2020701501900062E</t>
  </si>
  <si>
    <t>https://community.secop.gov.co/Public/Tendering/ContractNoticePhases/View?PPI=CO1.PPI.5845551&amp;isFromPublicArea=True&amp;isModal=False</t>
  </si>
  <si>
    <t>DTOR-CPS-GN-074-20</t>
  </si>
  <si>
    <t>GARCIA SALOMON</t>
  </si>
  <si>
    <t>14-46-101038370</t>
  </si>
  <si>
    <t>DTOR-CPS-064-F-2023</t>
  </si>
  <si>
    <t>DTOR-CPS-FONAM-064-20</t>
  </si>
  <si>
    <t>JARAMILLO MARIN CRISTINA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</si>
  <si>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</si>
  <si>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2020701501000075E</t>
  </si>
  <si>
    <t>https://community.secop.gov.co/Public/Tendering/ContractNoticePhases/View?PPI=CO1.PPI.5767608&amp;isFromPublicArea=True&amp;isModal=False</t>
  </si>
  <si>
    <t>14-46-101038683</t>
  </si>
  <si>
    <t>2020701501900063E</t>
  </si>
  <si>
    <t>https://community.secop.gov.co/Public/Tendering/ContractNoticePhases/View?PPI=CO1.PPI.5847024&amp;isFromPublicArea=True&amp;isModal=False</t>
  </si>
  <si>
    <t>DTOR-CPS-GN-075-20</t>
  </si>
  <si>
    <t>ARIAS ORTIZ ANGELA PILAR</t>
  </si>
  <si>
    <t>Prestación de servicios profesionales para orientar los estudios de capacidad de carga y apoyo a la reglamentación de nuevos escenarios para ecoturismo en el PNN Sierra de la Macarena</t>
  </si>
  <si>
    <t>14-46-101038561</t>
  </si>
  <si>
    <t>DTOR-CPS-065-F-2024</t>
  </si>
  <si>
    <t>DTOR-CPS-FONAM-065-20</t>
  </si>
  <si>
    <t>LOPEZ OCHOA JENNY ANDREA</t>
  </si>
  <si>
    <t>Prestación de servicios profesionales y de apoyo a la gestión para liderar las acciones enmarcadas en el proceso de operación ecoturística en la línea estratégica de ecoturismo del Parque Nacional Natural Chingaza.</t>
  </si>
  <si>
    <t>2020701501000076E</t>
  </si>
  <si>
    <t>https://community.secop.gov.co/Public/Tendering/ContractNoticePhases/View?PPI=CO1.PPI.5811489&amp;isFromPublicArea=True&amp;isModal=False</t>
  </si>
  <si>
    <t>14-46-101038681</t>
  </si>
  <si>
    <t>2020701501900064E</t>
  </si>
  <si>
    <t>https://community.secop.gov.co/Public/Tendering/ContractNoticePhases/View?PPI=CO1.PPI.5847943&amp;isFromPublicArea=True&amp;isModal=False</t>
  </si>
  <si>
    <t>DTOR-CPS-GN-076-20</t>
  </si>
  <si>
    <t>TRIVIÑO CRUZ PAOLA MARCELA</t>
  </si>
  <si>
    <t>Prestación de servicios profesionales y de apoyo a la gestión para orientar y asesorar las acciones de restauración ecológica que adelanta el Parque Nacional Cordillera de los Picachos en los diferentes sectores</t>
  </si>
  <si>
    <t>14-46-101038708</t>
  </si>
  <si>
    <t>2020701501000077E</t>
  </si>
  <si>
    <t>https://community.secop.gov.co/Public/Tendering/ContractNoticePhases/View?PPI=CO1.PPI.5842551&amp;isFromPublicArea=True&amp;isModal=False</t>
  </si>
  <si>
    <t>DTOR-CPS-066-F-2025</t>
  </si>
  <si>
    <t>DTOR-CPS-FONAM-066-20</t>
  </si>
  <si>
    <t>FORIGUA MOYANO LIDA GISELA</t>
  </si>
  <si>
    <t>Prestación de servicios profesionales y de apoyo a la orientación técnica e implementación de los procesos de planeación y gestión ambiental y sociocultural territorial en el Parque Nacional Natural Chingaza y su zona de influencia.</t>
  </si>
  <si>
    <t>14-46-101038820</t>
  </si>
  <si>
    <t>2020701501900065E</t>
  </si>
  <si>
    <t>https://community.secop.gov.co/Public/Tendering/ContractNoticePhases/View?PPI=CO1.PPI.5863770&amp;isFromPublicArea=True&amp;isModal=False</t>
  </si>
  <si>
    <t>DTOR-CPS-GN-077-20</t>
  </si>
  <si>
    <t>VELASQUEZ GARCIA LEYDY PAOLA</t>
  </si>
  <si>
    <t>Prestación de servicios profesionales en el área financiera y contable, para el adecuado manejo y registro  de la información contable de la Dirección territorial Orinoquia</t>
  </si>
  <si>
    <t>14-46-101039780</t>
  </si>
  <si>
    <t>2020701501000082E</t>
  </si>
  <si>
    <t>DTOR-CPS-067-F-2026</t>
  </si>
  <si>
    <t xml:space="preserve">https://community.secop.gov.co/Public/Tendering/ContractNoticePhases/View?PPI=CO1.PPI.6281556&amp;isFromPublicArea=True&amp;isModal=False
</t>
  </si>
  <si>
    <t>DTOR-CPS-FONAM-067-20</t>
  </si>
  <si>
    <t>CASTILLO FANDIÑO PAULA ANDREA</t>
  </si>
  <si>
    <t>Prestación de servicios profesionales y de apoyo a la gestión en la implementación de las acciones programadas para la vigencia 2020 de la línea de restauración ecológica, uso, ocupación y tenencia del Parque Nacional Natural Chingaza.</t>
  </si>
  <si>
    <t>14-46-101038833</t>
  </si>
  <si>
    <t>2020701501900066E</t>
  </si>
  <si>
    <t>https://community.secop.gov.co/Public/Tendering/ContractNoticePhases/View?PPI=CO1.PPI.5863667&amp;isFromPublicArea=True&amp;isModal=False</t>
  </si>
  <si>
    <t>DTOR-CPS-GN-078-20</t>
  </si>
  <si>
    <t>POLOCHE PLAZAS RUBEN DARIO</t>
  </si>
  <si>
    <t>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t>
  </si>
  <si>
    <t>14-46-101039781</t>
  </si>
  <si>
    <t>2020701501000083E</t>
  </si>
  <si>
    <t xml:space="preserve">https://community.secop.gov.co/Public/Tendering/ContractNoticePhases/View?PPI=CO1.PPI.6278757&amp;isFromPublicArea=True&amp;isModal=False
</t>
  </si>
  <si>
    <t>DTOR-CPS-068-F-2027</t>
  </si>
  <si>
    <t>DTOR-CPS-FONAM-068-20</t>
  </si>
  <si>
    <t>ALVARADO CALDERON YULIETH PAOLA</t>
  </si>
  <si>
    <t>Prestación de servicios técnicos y de apoyo en el proceso de regulación de ingreso de visitantes al interior del Parque Nacional Natural Chingaza en el marco del ejercicio de la autoridad ambiental</t>
  </si>
  <si>
    <t>14-46-101038827</t>
  </si>
  <si>
    <t>DTOR-CPS-GN-079-20</t>
  </si>
  <si>
    <t>PERDOMO LOAIZA MARICELA</t>
  </si>
  <si>
    <t>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t>
  </si>
  <si>
    <t>2020701501900067E</t>
  </si>
  <si>
    <t>https://community.secop.gov.co/Public/Tendering/ContractNoticePhases/View?PPI=CO1.PPI.5865555&amp;isFromPublicArea=True&amp;isModal=False</t>
  </si>
  <si>
    <t>14-46-101039958</t>
  </si>
  <si>
    <t>2020701501000084E</t>
  </si>
  <si>
    <t>https://community.secop.gov.co/Public/Tendering/ContractNoticePhases/View?PPI=CO1.PPI.6307338&amp;isFromPublicArea=True&amp;isModal=False</t>
  </si>
  <si>
    <t>DTOR-CPS-069-F-2020</t>
  </si>
  <si>
    <t>DTOR-CPS-FONAM-069-20</t>
  </si>
  <si>
    <t>HERNANDEZ ALDANA ERIKA DAYANA</t>
  </si>
  <si>
    <t>Prestación de servicios profesionales para la gestión del conocimiento del Valor Objeto de Conservación-VOC sistema Frailejones a través de diferentes mecanismos de participación comunitaria e institucional en el Parque Nacional Natural Chingaza.</t>
  </si>
  <si>
    <t>DTOR-CPS-GN-080-20</t>
  </si>
  <si>
    <t>YATE DUCUARA PEDRO FELIPE</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</si>
  <si>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</si>
  <si>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14-46-101038836</t>
  </si>
  <si>
    <t>14-46-101040058</t>
  </si>
  <si>
    <t>2020701501900068E</t>
  </si>
  <si>
    <t>https://community.secop.gov.co/Public/Tendering/ContractNoticePhases/View?PPI=CO1.PPI.5865742&amp;isFromPublicArea=True&amp;isModal=False</t>
  </si>
  <si>
    <t>2020701501000085E</t>
  </si>
  <si>
    <t xml:space="preserve">https://community.secop.gov.co/Public/Tendering/ContractNoticePhases/View?PPI=CO1.PPI.6381494&amp;isFromPublicArea=True&amp;isModal=False
</t>
  </si>
  <si>
    <t>DTOR-CPS-GN-081-20</t>
  </si>
  <si>
    <t>CONTRERAS PARRA JOSE ALBEIRO</t>
  </si>
  <si>
    <t>Prestación de servicios profesionales y de apoyo a la gestión para el relacionamiento y manejo intercultural de las comunidades indígenas y campesinas que habitan y hacen uso del territorio del DNMI Cinaruco.</t>
  </si>
  <si>
    <t>DTOR-CPS-070-F-2020</t>
  </si>
  <si>
    <t>DTOR-CPS-FONAM-070-20</t>
  </si>
  <si>
    <t>CABALLERO ARIAS MERILYN ALESSANDRA</t>
  </si>
  <si>
    <t>Prestación de servicios profesionales y de apoyo para la gestión, desarrollo y seguimiento de proyectos de investigación en el marco del portafolio de investigaciones y plan de manejo en el Parque Nacional Natural Chingaza</t>
  </si>
  <si>
    <t>14-46-101040106</t>
  </si>
  <si>
    <t>14-46-101038826</t>
  </si>
  <si>
    <t>2020701501000086E</t>
  </si>
  <si>
    <t xml:space="preserve">https://community.secop.gov.co/Public/Tendering/ContractNoticePhases/View?PPI=CO1.PPI.6416532&amp;isFromPublicArea=True&amp;isModal=False
</t>
  </si>
  <si>
    <t>2020701501900069E</t>
  </si>
  <si>
    <t>https://community.secop.gov.co/Public/Tendering/ContractNoticePhases/View?PPI=CO1.PPI.5866480&amp;isFromPublicArea=True&amp;isModal=False</t>
  </si>
  <si>
    <t>DTOR-CPS-GN-082-20</t>
  </si>
  <si>
    <t>SOGAMOSO ARIAS JIVER HERNEY</t>
  </si>
  <si>
    <t>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t>
  </si>
  <si>
    <t>DTOR-CPS-071-F-2020</t>
  </si>
  <si>
    <t>DTOR-CPS-FONAM-071-20</t>
  </si>
  <si>
    <t>PARRA ALMECIGA CARLOS GERMAN</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</si>
  <si>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</si>
  <si>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14-46-101040108</t>
  </si>
  <si>
    <t>2020701501000087E</t>
  </si>
  <si>
    <t xml:space="preserve">https://community.secop.gov.co/Public/Tendering/ContractNoticePhases/View?PPI=CO1.PPI.6434948&amp;isFromPublicArea=True&amp;isModal=False
</t>
  </si>
  <si>
    <t>14-46-101038828</t>
  </si>
  <si>
    <t>2020701501900070E</t>
  </si>
  <si>
    <t>https://community.secop.gov.co/Public/Tendering/ContractNoticePhases/View?PPI=CO1.PPI.5867311&amp;isFromPublicArea=True&amp;isModal=False</t>
  </si>
  <si>
    <t>DTOR-CPS-GN-083-20</t>
  </si>
  <si>
    <t>VALENCIA ORTIZ GISSET</t>
  </si>
  <si>
    <t>Prestación de servicios técnicos y de apoyo a la gestión en  el desarrollo de las diferentes actividades relacionadas con los procesos de apoyo de la Dirección Territorial Orinoquia.</t>
  </si>
  <si>
    <t>DTOR-CPS-072-F-2020</t>
  </si>
  <si>
    <t>14-46-101040109</t>
  </si>
  <si>
    <t>DTOR-CPS-FONAM-072-20</t>
  </si>
  <si>
    <t>OTALORA HERRAN MARIA CAMILA</t>
  </si>
  <si>
    <t>Prestación de servicios profesionales y de apoyo a la gestión para dinamizar los procesos de gobernanza y planeación ambiental territorial del Parque Nacional Natural Chingaza priorizados para el año 2020 en los municipios de Gachalá y Junín.</t>
  </si>
  <si>
    <t>2020701501000088E</t>
  </si>
  <si>
    <t xml:space="preserve">https://community.secop.gov.co/Public/Tendering/ContractNoticePhases/View?PPI=CO1.PPI.6439097&amp;isFromPublicArea=True&amp;isModal=False
</t>
  </si>
  <si>
    <t>14-46-101038831</t>
  </si>
  <si>
    <t>2020701501900071E</t>
  </si>
  <si>
    <t>https://community.secop.gov.co/Public/Tendering/ContractNoticePhases/View?PPI=CO1.PPI.5868925&amp;isFromPublicArea=True&amp;isModal=False</t>
  </si>
  <si>
    <t>DTOR-CPS-GN-084-20</t>
  </si>
  <si>
    <t>MULATO ARRECHEA DUBERNEY</t>
  </si>
  <si>
    <t>Prestación de Servicios profesionales para orientar la gestión y ejecución de las acciones programadas para la prevención, vigilancia y seguimiento a las presiones naturales y antrópicas en el Distrito Nacional de Manejo Integrado Cinaruco.</t>
  </si>
  <si>
    <t>14-46-101040435</t>
  </si>
  <si>
    <t>2020701501000089E</t>
  </si>
  <si>
    <t xml:space="preserve">https://community.secop.gov.co/Public/Tendering/ContractNoticePhases/View?PPI=CO1.PPI.6485129&amp;isFromPublicArea=True&amp;isModal=False
</t>
  </si>
  <si>
    <t>DTOR-CPS-073-F-2020</t>
  </si>
  <si>
    <t>DTOR-CPS-FONAM-073-20</t>
  </si>
  <si>
    <t>MANCO SILVA DEIBYS GILDARDO</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</si>
  <si>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</si>
  <si>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DTOR-CPS-GN-085-20</t>
  </si>
  <si>
    <t>CASTAÑEDA GONZALEZ CIRO ALFONSO</t>
  </si>
  <si>
    <t>Prestar servicios de apoyo como auxiliar para la ejecución de los procesos de prevención y vigilancia de las presiones identificadas en el DNMI Cinaruco y priorizadas en la vigencia 2020.</t>
  </si>
  <si>
    <t>14-46-101038835</t>
  </si>
  <si>
    <t>14-46-101040436</t>
  </si>
  <si>
    <t>2020701501900072E</t>
  </si>
  <si>
    <t>https://community.secop.gov.co/Public/Tendering/ContractNoticePhases/View?PPI=CO1.PPI.5869775&amp;isFromPublicArea=True&amp;isModal=False</t>
  </si>
  <si>
    <t>2020701501000090E</t>
  </si>
  <si>
    <t xml:space="preserve">https://community.secop.gov.co/Public/Tendering/ContractNoticePhases/View?PPI=CO1.PPI.6481878&amp;isFromPublicArea=True&amp;isModal=False
</t>
  </si>
  <si>
    <t>DTOR-CPS-GN-086-20</t>
  </si>
  <si>
    <t>PARDO MUNARES LEIDY MARCELA</t>
  </si>
  <si>
    <t>Prestación de servicios profesionales y de apoyo a la gestión presupuestal en el área administrativa y financiera de la Dirección territorial Orinoquia</t>
  </si>
  <si>
    <t>DTOR-CPS-074-F-2020</t>
  </si>
  <si>
    <t>DTOR-CPS-FONAM-074-20</t>
  </si>
  <si>
    <t>PULIDO PULIDO ANGEL RAMIRO</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</si>
  <si>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</si>
  <si>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14-46-101040437</t>
  </si>
  <si>
    <t>14-46-101038838</t>
  </si>
  <si>
    <t>2020701501000091E</t>
  </si>
  <si>
    <t xml:space="preserve">https://community.secop.gov.co/Public/Tendering/ContractNoticePhases/View?PPI=CO1.PPI.6627553&amp;isFromPublicArea=True&amp;isModal=False
</t>
  </si>
  <si>
    <t>2020701501900073E</t>
  </si>
  <si>
    <t>https://community.secop.gov.co/Public/Tendering/ContractNoticePhases/View?PPI=CO1.PPI.5869332&amp;isFromPublicArea=True&amp;isModal=False</t>
  </si>
  <si>
    <t>DTOR-CA-001-20.</t>
  </si>
  <si>
    <t>GALVIS INMOBILIARIA SAS</t>
  </si>
  <si>
    <t>Contratar el arrendamiento del inmueble ubicado en la calle 27 #44b - 30 apto 406 Centro Comercial y Residencial El Buque, en el municipio de Villavicencio (Meta) para el funcionamiento de la sede Administrativa del PNN Sierra de la Macarena.</t>
  </si>
  <si>
    <t>1 ARRENDAMIENTO y/o ADQUISICIÓN DE INMUEBLES</t>
  </si>
  <si>
    <t>2 PERSONA JURIDICA</t>
  </si>
  <si>
    <t>1 NIT</t>
  </si>
  <si>
    <t>6 NO CONSTITUYÓ GARANTÍAS</t>
  </si>
  <si>
    <t>DTOR-CPS-075-F-2020</t>
  </si>
  <si>
    <t>99999998 NO SE DILIGENCIA INFORMACIÓN PARA ESTE FORMULARIO EN ESTE PERÍODO DE REPORTE</t>
  </si>
  <si>
    <t>DTOR-CPS-FONAM-075-20</t>
  </si>
  <si>
    <t>RAMOS GUATIVA JOSUE ISNARDO</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</si>
  <si>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</si>
  <si>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2020701500100002E</t>
  </si>
  <si>
    <t xml:space="preserve">https://community.secop.gov.co/Public/Tendering/ContractNoticePhases/View?PPI=CO1.PPI.5821370&amp;isFromPublicArea=True&amp;isModal=False
</t>
  </si>
  <si>
    <t>14-46-101038840</t>
  </si>
  <si>
    <t>2020701501900074E</t>
  </si>
  <si>
    <t>https://community.secop.gov.co/Public/Tendering/ContractNoticePhases/View?PPI=CO1.PPI.5876109&amp;isFromPublicArea=True&amp;isModal=False
 https://community.secop.gov.co/Public/Tendering/ContractNoticePhases/View?PPI=CO1.PPI.5876109&amp;isFromPublicArea=True&amp;isModal=False</t>
  </si>
  <si>
    <t>DTOR-CPS-076-F-2020</t>
  </si>
  <si>
    <t>DTOR-CPS-FONAM-076-20</t>
  </si>
  <si>
    <t>ALFONSO PEREZ HERNAN</t>
  </si>
  <si>
    <t>Prestación de servicios de apoyo a la gestión para el desarrollo de acciones preventivas programadas para la vigencia 2020 con el fin de promover la regulación y ordenamiento del ecoturismo en el Parque Nacional Natural Chingaza</t>
  </si>
  <si>
    <t>14-46-101038843</t>
  </si>
  <si>
    <t>2020701501900075E</t>
  </si>
  <si>
    <t>https://community.secop.gov.co/Public/Tendering/ContractNoticePhases/View?PPI=CO1.PPI.5869787&amp;isFromPublicArea=True&amp;isModal=False</t>
  </si>
  <si>
    <t>DTOR-CA-002-20.</t>
  </si>
  <si>
    <t>INVERSIONES SALAZAR VELASQUEZ SAS</t>
  </si>
  <si>
    <t>Arrendamiento mensual de un (1) cupo para parqueadero ubicado en la Calle 12 No 16 -56 Barrio la Libertad en la ciudad de Neiva (Huila), para el estacionamiento de la camioneta Toyota de placas OQF663 asignada al Parque Nacional Natural Cordillera de los Picachos</t>
  </si>
  <si>
    <t>2020701500100003E</t>
  </si>
  <si>
    <t>ttps://community.secop.gov.co/Public/Tendering/ContractNoticePhases/View?PPI=CO1.PPI.5965177&amp;isFromPublicArea=True&amp;isModal=False</t>
  </si>
  <si>
    <t>OC 44834</t>
  </si>
  <si>
    <t>KIOS S.A.S.</t>
  </si>
  <si>
    <t>Servicio de aseo y cafeteria para la direccion territorial orinoquia, de conformidad con el amp</t>
  </si>
  <si>
    <t>6 ACUERDO MARCO DE PRECIO</t>
  </si>
  <si>
    <t>DTOR-CPS-077-F-2020</t>
  </si>
  <si>
    <t>21 ORDEN DE COMPRA</t>
  </si>
  <si>
    <t>DTOR-CPS-FONAM-077-20</t>
  </si>
  <si>
    <t>MARIN MORA ANDREA LISETH</t>
  </si>
  <si>
    <t>Prestación de servicios profesionales y de apoyo a la gestión en el proceso de ordenamiento ecoturístico y turismo incluyente del Parque Nacional Natural Chingaza y su zona de influencia.</t>
  </si>
  <si>
    <t>14-46-101038904</t>
  </si>
  <si>
    <t>2020701502300020E</t>
  </si>
  <si>
    <t>OC 45474</t>
  </si>
  <si>
    <t>CASALIMPIA S.A.</t>
  </si>
  <si>
    <t xml:space="preserve"> DE ASEO Y CAFETERIA PARA LA SEDE ADMON DEL PARQUE UBICADA EN LA CIUDAD DE NEIVA-MEM 20207180000103.</t>
  </si>
  <si>
    <t>2020701501900076E</t>
  </si>
  <si>
    <t>https://community.secop.gov.co/Public/Tendering/ContractNoticePhases/View?PPI=CO1.PPI.5891376&amp;isFromPublicArea=True&amp;isModal=False</t>
  </si>
  <si>
    <t>2020701502300021E</t>
  </si>
  <si>
    <t>ADQUIRIR PRODUCTOS DE ASEO Y LIMPIEZA PARA LAS SEDES DEL PARQUE PICACHOS-MEM 20207180000123</t>
  </si>
  <si>
    <t>DTOR-CPS-078-F-2020</t>
  </si>
  <si>
    <t>DTOR-CPS-FONAM-078-20</t>
  </si>
  <si>
    <t>TAPIA MUÑOZ GERMAN DARIO</t>
  </si>
  <si>
    <t>Prestación de servicios profesionales y de apoyo a la gestión para el conocimiento de la geología del Parque Nacional Natural Chingaza en los sectores de Siecha y El Angulo.</t>
  </si>
  <si>
    <t>ADQUIRIR PRODUCTOS DE CAFETERIA PARA LAS SEDES DEL PARQUE PICACHOS-MEM 20207180000133</t>
  </si>
  <si>
    <t>14-46-101038893</t>
  </si>
  <si>
    <t>2020701501900077E</t>
  </si>
  <si>
    <t>https://community.secop.gov.co/Public/Tendering/ContractNoticePhases/View?PPI=CO1.PPI.5893461&amp;isFromPublicArea=True&amp;isModal=False</t>
  </si>
  <si>
    <t xml:space="preserve">OC 45956 </t>
  </si>
  <si>
    <t>BIG PASS S.A.S</t>
  </si>
  <si>
    <t>Suministro de combustible (Gasolina corriente, Diésel) y lubricantes (Aceites) para el parque automotor del PNN Sierra de la Macarena a través de una estación de servicio ubicada en el Municipio de San Juan de Arama - Meta, a través del Acuerdo Marco de Precios.</t>
  </si>
  <si>
    <t>2020701502300009E</t>
  </si>
  <si>
    <t xml:space="preserve">OC 45973 </t>
  </si>
  <si>
    <t>Suministro de combustible (Gasolina Corriente, Diesel a través de valeras para el parque automotor asignado al PNN Tinigua a través de una estación de servicio ubicada en el municipio de Uribe.</t>
  </si>
  <si>
    <t>DTOR-CPS-079-F-2020</t>
  </si>
  <si>
    <t>DTOR-CPS-FONAM-079-20</t>
  </si>
  <si>
    <t>MANCERA RAMIREZ DANIEL</t>
  </si>
  <si>
    <t>Prestación de servicios técnicos y de apoyo a la gestión para la implementación de procesos de restauración ecológica y propagación de material vegetal priorizados vigencia 2020 en el Parque Nacional Natural Chingaza.</t>
  </si>
  <si>
    <t>2020701502300010E</t>
  </si>
  <si>
    <t>14-46-101038907</t>
  </si>
  <si>
    <t>OC 46780</t>
  </si>
  <si>
    <t>SUBATOURS SAS</t>
  </si>
  <si>
    <t>TIQUETES DESPLAZAMIENTO DE FUNCIONARIOS Y CONTRATISTAS DE LA TERRITORIAL Y DEL PNN TINIGUA</t>
  </si>
  <si>
    <t>4720-22420-22920</t>
  </si>
  <si>
    <t>2020701501900078E</t>
  </si>
  <si>
    <t>38620-38720-38820</t>
  </si>
  <si>
    <t>https://community.secop.gov.co/Public/Tendering/ContractNoticePhases/View?PPI=CO1.PPI.5894353&amp;isFromPublicArea=True&amp;isModal=False</t>
  </si>
  <si>
    <t>DTOR-PNN TINIGUA</t>
  </si>
  <si>
    <t>EDGAR OLAYA OSPINA</t>
  </si>
  <si>
    <t>CONTRATO COMPARTIDO DTOR 21.468.461 PNN TINIGUA 2.990.900</t>
  </si>
  <si>
    <t>2020701502300023E</t>
  </si>
  <si>
    <t>DTOR-CPS-080-F-2020</t>
  </si>
  <si>
    <t>DTOR-CPS-FONAM-080-20</t>
  </si>
  <si>
    <t>BELTRAN URREGO JAVIER ANTONIO</t>
  </si>
  <si>
    <t>Prestación de servicios de apoyo a la gestión en la implementación de los procesos programadas para la vigencia 2020 en la línea de Comunicación y Educación para la Conservación del Parque Nacional Natural Chingaza para el sector de manejo piedemonte.</t>
  </si>
  <si>
    <t>DTOR-IP-009-20</t>
  </si>
  <si>
    <t>PIRAGUA ESCANDON ASTRID</t>
  </si>
  <si>
    <t>Contratar el Servicio de Mantenimiento preventivo y correctivo a todo costo (incluyendo repuestos originales y mano de obra calificada), para las motocicletas asignadas al Parque Nacional Natural Cordillera de los Picachos, en la ciudad de Neiva</t>
  </si>
  <si>
    <t>5 MÍNIMA CUANTÍA</t>
  </si>
  <si>
    <t>20 OTROS</t>
  </si>
  <si>
    <t>SERVICIOS</t>
  </si>
  <si>
    <t>14-46-101038894</t>
  </si>
  <si>
    <t>17 POTESEGUROS LTDA</t>
  </si>
  <si>
    <t>PS0167381</t>
  </si>
  <si>
    <t>2020701501900079E</t>
  </si>
  <si>
    <t>https://community.secop.gov.co/Public/Tendering/ContractNoticePhases/View?PPI=CO1.PPI.5895397&amp;isFromPublicArea=True&amp;isModal=False</t>
  </si>
  <si>
    <t>2020701501100001E</t>
  </si>
  <si>
    <t>https://community.secop.gov.co/Public/Tendering/ContractNoticePhases/View?PPI=CO1.PPI.6169378&amp;isFromPublicArea=True&amp;isModal=False</t>
  </si>
  <si>
    <t>DTOR-CPS-081-F-2020</t>
  </si>
  <si>
    <t>DTOR-CPS-FONAM-081-20</t>
  </si>
  <si>
    <t>ARBOLEDA OVALLE CARLOS FELIPE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</si>
  <si>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</si>
  <si>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DTOR-IP-025-20</t>
  </si>
  <si>
    <t>SANCHEZ SALGADO ANA SILVIA</t>
  </si>
  <si>
    <t>Servicio de mantenimiento y recarga de extintores asignados al PNN El Tuparro.</t>
  </si>
  <si>
    <t>14-46-101038908</t>
  </si>
  <si>
    <t>44 CUMPLIM+ CALIDAD_CORRECTO FUNCIONAM D LOS BIENES SUMIN</t>
  </si>
  <si>
    <t>30-44-101037940</t>
  </si>
  <si>
    <t>2020701501900080E</t>
  </si>
  <si>
    <t>https://community.secop.gov.co/Public/Tendering/ContractNoticePhases/View?PPI=CO1.PPI.5899436&amp;isFromPublicArea=True&amp;isModal=False</t>
  </si>
  <si>
    <t>2020701502400001E</t>
  </si>
  <si>
    <t>https://community.secop.gov.co/Public/Tendering/ContractNoticePhases/View?PPI=CO1.PPI.6653470&amp;isFromPublicArea=True&amp;isModal=False</t>
  </si>
  <si>
    <t>DTOR-CPS-082-F-2020</t>
  </si>
  <si>
    <t>DTOR-CPS-FONAM-082-20</t>
  </si>
  <si>
    <t>VELASCO PEÑA CESAR ALEJANDRO</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</si>
  <si>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</si>
  <si>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DTOR-IP-032-20</t>
  </si>
  <si>
    <t>LA IDEAL SAS</t>
  </si>
  <si>
    <t>Contratar el servicio de mantenimiento preventivo y correctivo a los equipos de comunicación y computación, asignados al Parque Nacional Natural Cordillera de los Picachos.</t>
  </si>
  <si>
    <t>14-46-101038909</t>
  </si>
  <si>
    <t>49 CUMPLIM+ ESTABIL_CALIDAD D OBRA+ CALIDAD_CORRECTO FUNCIONAM D LOS BIENES SUMIN</t>
  </si>
  <si>
    <t>30-44-101037892</t>
  </si>
  <si>
    <t>2020701501900081E</t>
  </si>
  <si>
    <t>2020701502400002E</t>
  </si>
  <si>
    <t>https://community.secop.gov.co/Public/Tendering/ContractNoticePhases/View?PPI=CO1.PPI.5900038&amp;isFromPublicArea=True&amp;isModal=False</t>
  </si>
  <si>
    <t>https://community.secop.gov.co/Public/Tendering/ContractNoticePhases/View?PPI=CO1.PPI.6746181&amp;isFromPublicArea=True&amp;isModal=False</t>
  </si>
  <si>
    <t>DTOR-CPS-083-F-2020</t>
  </si>
  <si>
    <t>DTOR-CPS-FONAM-083-20</t>
  </si>
  <si>
    <t>CASTILLO ORTEGON ANDRES FELIPE</t>
  </si>
  <si>
    <t>Prestación de servicios profesionales y de apoyo para orientar las acciones priorizadas en la vigencia 2020 para la gestión integral del recurso hídrico en el Parque Nacional Natural Chinga</t>
  </si>
  <si>
    <t>DTOR-IP-030-20</t>
  </si>
  <si>
    <t>INGENIERIA CHEDOFORD S.A.S.</t>
  </si>
  <si>
    <t xml:space="preserve">Servicio de mantenimiento preventivo y correctivo (repuestos originales) para los medios de transporte terrestre y de navegación del PNN Tuparro en el municipio de Puerto careño, Vichada.
</t>
  </si>
  <si>
    <t>14-46-101038983</t>
  </si>
  <si>
    <t>46 CUMPLIM+ ESTABIL_CALIDAD D OBRA+ PAGO D SALARIOS_PRESTAC SOC LEGALES</t>
  </si>
  <si>
    <t>64-44-101018073</t>
  </si>
  <si>
    <t>2020701502400003E</t>
  </si>
  <si>
    <t xml:space="preserve">Terminacion anticipada por mutuo acuerdo 2020-03-01  y liquidacion </t>
  </si>
  <si>
    <t>2020701501900082E</t>
  </si>
  <si>
    <t>https://community.secop.gov.co/Public/Tendering/ContractNoticePhases/View?PPI=CO1.PPI.5918214&amp;isFromPublicArea=True&amp;isModal=False</t>
  </si>
  <si>
    <t>DTOR-CI-001-20</t>
  </si>
  <si>
    <t>SERVICIOS POSTALES Y DE MENSAJERÍA</t>
  </si>
  <si>
    <t>RECOLECCION CLASIFICACION TRANSPORTE Y ENTREGA DE CORRESPONDENCIA Y DEMAS DOCUMENTOS QUE REQUIERA LA DTOR Y SUS AP MODALIDAD CORREO</t>
  </si>
  <si>
    <t>INTERADMINISTRATIVO</t>
  </si>
  <si>
    <t>DTOR-CPS-084-F-2020</t>
  </si>
  <si>
    <t>DTOR-CPS-087-N-2020</t>
  </si>
  <si>
    <t>DTOR-CPS-FONAM-084-20</t>
  </si>
  <si>
    <t>CD-DTOR-___-2020</t>
  </si>
  <si>
    <t>FLOREZ PASTOR IVONNE LARITZA</t>
  </si>
  <si>
    <t>Prestación de servicios profesionales y de apoyo a la gestión para dinamizar los procesos de gobernanza y planeación ambiental territorial del Parque Nacional Natural Chingaza en los municipios de San Juanito y El Calvario.</t>
  </si>
  <si>
    <t>14-46-101038985</t>
  </si>
  <si>
    <t>2020701501900083E</t>
  </si>
  <si>
    <t>https://community.secop.gov.co/Public/Tendering/ContractNoticePhases/View?PPI=CO1.PPI.5922080&amp;isFromPublicArea=True&amp;isModal=False</t>
  </si>
  <si>
    <t>DTOR-CPS-088-N-2020</t>
  </si>
  <si>
    <t>DTOR-CPS-089-N-2020</t>
  </si>
  <si>
    <t>DTOR-CPS-085-F-2020</t>
  </si>
  <si>
    <t>DTOR-CPS-FONAM-085-20</t>
  </si>
  <si>
    <t>PARRA AGUILERA JORGE LUIS</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</si>
  <si>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</si>
  <si>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14-46-101038986</t>
  </si>
  <si>
    <t>DTOR-CPS-090-N-2020</t>
  </si>
  <si>
    <t>2020701501900084E</t>
  </si>
  <si>
    <t>https://community.secop.gov.co/Public/Tendering/ContractNoticePhases/View?PPI=CO1.PPI.5925330&amp;isFromPublicArea=True&amp;isModal=False</t>
  </si>
  <si>
    <t>DTOR-CPS-091-N-2020</t>
  </si>
  <si>
    <t>DTOR-CPS-092-N-2020</t>
  </si>
  <si>
    <t>DTOR-CPS-093-N-2020</t>
  </si>
  <si>
    <t>DTOR-CPS-086-F-2020</t>
  </si>
  <si>
    <t>DTOR-CPS-FONAM-086-20</t>
  </si>
  <si>
    <t>RODRIGUEZ ORTIZ JULIANA</t>
  </si>
  <si>
    <t>Prestación de servicios profesionales y de apoyo para la gestión, investigación y monitoreo de la mastofauna del Parque Nacional Natural Chingaza.</t>
  </si>
  <si>
    <t>DTOR-CPS-094-N-2020</t>
  </si>
  <si>
    <t>14-46-101038987</t>
  </si>
  <si>
    <t>2020701501900085E</t>
  </si>
  <si>
    <t>DTOR-CPS-095-N-2020</t>
  </si>
  <si>
    <t>https://community.secop.gov.co/Public/Tendering/ContractNoticePhases/View?PPI=CO1.PPI.5925362&amp;isFromPublicArea=True&amp;isModal=False</t>
  </si>
  <si>
    <t>DTOR-CPS-096-N-2020</t>
  </si>
  <si>
    <t>DTOR-CPS-087-F-2020</t>
  </si>
  <si>
    <t>DTOR-CPS-FONAM-087-20</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</si>
  <si>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</si>
  <si>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14-46-101039360</t>
  </si>
  <si>
    <t>2020701501900092E</t>
  </si>
  <si>
    <t xml:space="preserve">https://community.secop.gov.co/Public/Tendering/ContractNoticePhases/View?PPI=CO1.PPI.6072510&amp;isFromPublicArea=True&amp;isModal=False
</t>
  </si>
  <si>
    <t>DTOR-CPS-088-F-2020</t>
  </si>
  <si>
    <t>DTOR-CPS-FONAM-088-20</t>
  </si>
  <si>
    <t>BARRETO GUTIERREZ LAURA LORENA</t>
  </si>
  <si>
    <t>Prestación de servicios profesionales y de apoyo para orientar las acciones priorizadas en la vigencia 2020 para la gestión integral del recurso hídrico en el Parque Nacional Natural Chingaza.</t>
  </si>
  <si>
    <t>14-46-101039981</t>
  </si>
  <si>
    <t>2020701501900093E</t>
  </si>
  <si>
    <t>https://community.secop.gov.co/Public/Tendering/ContractNoticePhases/View?PPI=CO1.PPI.6351546&amp;isFromPublicArea=True&amp;isModal=False</t>
  </si>
  <si>
    <t>DTOR-CPS-089-F-2020</t>
  </si>
  <si>
    <t>DTOR-CPS-FONAM-089-20</t>
  </si>
  <si>
    <t>ACOSTA RUGE GERMAN ANDRES</t>
  </si>
  <si>
    <t>Prestación de Servicios Profesionales para la generación y formulación de los proyectos de infraestructura de telecomunicaciones y recuperación de los sistemas existentes en la entidad con énfasis en el PNN Chingaza.</t>
  </si>
  <si>
    <t>14-46-101040276</t>
  </si>
  <si>
    <t>2020701501900094E</t>
  </si>
  <si>
    <t>https://community.secop.gov.co/Public/Tendering/ContractNoticePhases/View?PPI=CO1.PPI.6531664&amp;isFromPublicArea=True&amp;isModal=False</t>
  </si>
  <si>
    <t>DTOR-CPS-090-F-2020</t>
  </si>
  <si>
    <t>DTOR-CPS-FONAM-090-20</t>
  </si>
  <si>
    <t>GALAN NAVARRO REMY ALEXANDER</t>
  </si>
  <si>
    <t>Prestación de servicios profesionales para la administración del Sistema de Información Geográfica y migración de los geoprocesos, relacionados con las estrategias de manejo, con énfasis en el PNN Chingaza.</t>
  </si>
  <si>
    <t>14-46-101040278</t>
  </si>
  <si>
    <t>2020701501900095E</t>
  </si>
  <si>
    <t>https://community.secop.gov.co/Public/Tendering/ContractNoticePhases/View?PPI=CO1.PPI.6532990&amp;isFromPublicArea=True&amp;isModal=False</t>
  </si>
  <si>
    <t>DTOR-CPS-091-F-2020</t>
  </si>
  <si>
    <t>DTOR-CPS-FONAM-091-20</t>
  </si>
  <si>
    <t>PARDO YAGUE LUIS GUILLERMO</t>
  </si>
  <si>
    <t>Prestación de servicios profesionales y de apoyo a la gestión para la implementación de las líneas estratégicas priorizadas para la vigencia 2020 del Plan de Ordenamiento Ecoturístico del Parque Nacional Natural Tinigua</t>
  </si>
  <si>
    <t>14-46101040301</t>
  </si>
  <si>
    <t>2020701501900096E</t>
  </si>
  <si>
    <t>https://community.secop.gov.co/Public/Tendering/ContractNoticePhases/View?PPI=CO1.PPI.6531453&amp;isFromPublicArea=True&amp;isModal=False</t>
  </si>
  <si>
    <t>DTOR-CPS-092-F-2020</t>
  </si>
  <si>
    <t>DTOR-CPS-FONAM-092-20</t>
  </si>
  <si>
    <t>MANOSALVA MORENO LEONARDO</t>
  </si>
  <si>
    <t>14-46-101040369</t>
  </si>
  <si>
    <t>2020701501900087E</t>
  </si>
  <si>
    <t>https://community.secop.gov.co/Public/Tendering/ContractNoticePhases/View?PPI=CO1.PPI.6583493&amp;isFromPublicArea=True&amp;isModal=False</t>
  </si>
  <si>
    <t>DTOR-CPS-093-F-2020</t>
  </si>
  <si>
    <t>DTOR-CPS-FONAM-093-20</t>
  </si>
  <si>
    <t>ROJAS CORTES DIEGO EFREM</t>
  </si>
  <si>
    <t>Prestación de servicios profesionales para el ajuste, actualización, soporte y desarrollo de las aplicaciones Web que usa el Parque Nacional Natural Chingaza para el desarrollo de las estrategias de manejo.</t>
  </si>
  <si>
    <t>14-46-101040593</t>
  </si>
  <si>
    <t>2020701501900097E</t>
  </si>
  <si>
    <t>https://community.secop.gov.co/Public/Tendering/ContractNoticePhases/View?PPI=CO1.PPI.6858982&amp;isFromPublicArea=True&amp;isModal=False</t>
  </si>
  <si>
    <t>DTOR-CA-001-20</t>
  </si>
  <si>
    <t>ANGELICA MARIA PIÑEROS LADINO</t>
  </si>
  <si>
    <t>Arrendamiento de bien inmueble en la cll 12 CRA 9 barrio esperanza municipio de medina para el funcionamiento  de sede adminitiva pnn chingaza</t>
  </si>
  <si>
    <t>2020701501300001E</t>
  </si>
  <si>
    <t>https://community.secop.gov.co/Public/Tendering/ContractNoticePhases/View?PPI=CO1.PPI.5608130&amp;isFromPublicArea=True&amp;isModal=False</t>
  </si>
  <si>
    <t>DTOR-CA-002-20</t>
  </si>
  <si>
    <t>JOSE ALDEMAR ALVAREZ VANEGAS</t>
  </si>
  <si>
    <t>Arrendamiento de bien inmueble en la CRA 3A 9-06  municipio de San Juanito para el funcionamiento  de sede adminitiva pnn chingaza</t>
  </si>
  <si>
    <t>2020701501300002E</t>
  </si>
  <si>
    <t>https://community.secop.gov.co/Public/Tendering/ContractNoticePhases/View?PPI=CO1.PPI.5610048&amp;isFromPublicArea=True&amp;isModal=False</t>
  </si>
  <si>
    <t>CA-003F-2020</t>
  </si>
  <si>
    <t>DTOR-CA-003-20</t>
  </si>
  <si>
    <t>PEÑA PINEDA MARIA UGENIA</t>
  </si>
  <si>
    <t>ARRENDADMIENTO DEL INMUEBLE UBICADO EN LA CRA 4 /  2-65 BARRIO NARIÑO DEL MUNICIPIO DE GACHAL (C/MARCA) PARA FUNCIONAMIENTO SEDE OPERATIVA EL PNN CHINGAZA</t>
  </si>
  <si>
    <t>2020701501300003E</t>
  </si>
  <si>
    <t>AMP-OC45275-F-2020</t>
  </si>
  <si>
    <t>OC 45275</t>
  </si>
  <si>
    <t>ORGANIZACION TERPEL S.A.</t>
  </si>
  <si>
    <t>CONTRATO DE COMBUSTIBLES Y LUBRICANTES, SECTOR BOGOTA PNN SUMAPAZ-MEM 20207190000293.</t>
  </si>
  <si>
    <t>2020701502300016E</t>
  </si>
  <si>
    <t>AMP-OC45490-F-2020</t>
  </si>
  <si>
    <t>OC 45490</t>
  </si>
  <si>
    <t>SUMINISTRO DE COMBUSTIBLE PARA EL PARQUE ASIGNADO SIERRA LA MACARENA CIUDAD VCIO DURANTE VIGENCIA 2020-MEM 20207170000573</t>
  </si>
  <si>
    <t>2020701502300017E</t>
  </si>
  <si>
    <t>AMP-OC454905-F-2020</t>
  </si>
  <si>
    <t>AMP-OC45504-F-2020</t>
  </si>
  <si>
    <t>OC 45504</t>
  </si>
  <si>
    <t>CONTRATO DE COMBUSTIBLES Y LUBRICANTES, SECTOR META PNN SUMAPAZ-MEM 20207190000303.</t>
  </si>
  <si>
    <t>2020701502300018E</t>
  </si>
  <si>
    <t>AMP-OC45513-F-2020</t>
  </si>
  <si>
    <t>OC 45513</t>
  </si>
  <si>
    <t>SUMINISTRO DE COMBUSTIBLE PARA LA CIUDAD DE NEIVA VIGENCIA 2020-MEM 20207180000653.</t>
  </si>
  <si>
    <t>2020701502300019E</t>
  </si>
  <si>
    <t>AMP-OC45735-F-2020</t>
  </si>
  <si>
    <t>OC 45735</t>
  </si>
  <si>
    <t>Suministro de combustible (Gasolina corriente, Diésel) en la ciudad de Bogotá D.C para el parque automotor del Parque Nacional Natural Chingaza de conformidad con lo estipulado en el Acuerdo Marco de Precios.</t>
  </si>
  <si>
    <t>28320-29520</t>
  </si>
  <si>
    <t>19320-19420</t>
  </si>
  <si>
    <t>2020701502300001E</t>
  </si>
  <si>
    <t>AMP-OC45841-F-2020</t>
  </si>
  <si>
    <t>OC 45841</t>
  </si>
  <si>
    <t>Suministro de tiquetes aéreos nacionales para el desplazamiento de funcionarios y contratistas de Parques Nacionales Naturales de Colombia, principalmente de la Dirección Territorial Orinoquía y sus áreas adscritas (Parques Nacionales Naturales de Tinigua, Cordillera de los Picachos, Sierra de la Macarena y El Tuparro), durante la vigencia 2020 mediante la modalidad de Acuerdo Marco de Precios.</t>
  </si>
  <si>
    <t>12420-12520-12620-12720-10420-10520-10620-10720-12220-12320-17120-17220</t>
  </si>
  <si>
    <t>20820 AL 22020</t>
  </si>
  <si>
    <t xml:space="preserve">PNN Tinigua- PNN Tuparro- PNN Picachos- PNN Macarena </t>
  </si>
  <si>
    <t>CONTRATO COMPARTIDO PNN TINIGUA  9.009.100 PNN MACARENA 8.490.000 PNN TUPARRO 14.916.000 PNN PICACHOS 6.000.016</t>
  </si>
  <si>
    <t>2020701502300002E</t>
  </si>
  <si>
    <t>AMP-OC45948-F-2020</t>
  </si>
  <si>
    <t>OC 45948</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</si>
  <si>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</si>
  <si>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</si>
  <si>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2020701502300003E</t>
  </si>
  <si>
    <t>AMP-OC45972-F-2020</t>
  </si>
  <si>
    <t>OC 45972</t>
  </si>
  <si>
    <t>2020701502300004E</t>
  </si>
  <si>
    <t>AMP-OC46216-F-2020</t>
  </si>
  <si>
    <t>OC 46216</t>
  </si>
  <si>
    <t>Combustible (Gasolina Corriente, Diesel) a través de valeras para el parque automotor asignado al DNMI Cinaruco a través de una estación de servicio ubicada en el municipio de Cravo Norte, Tame- Arauca, de conformidad con el Acuerdo Marco de Precios.</t>
  </si>
  <si>
    <t>14920-15020</t>
  </si>
  <si>
    <t>26320-26420</t>
  </si>
  <si>
    <t>2020701502300005E</t>
  </si>
  <si>
    <t>AMP-OC46213-F-2020</t>
  </si>
  <si>
    <t>OC 46213</t>
  </si>
  <si>
    <t>Combustible (Gasolina corriente, Diésel) para el parque automotor asignado al Parque Nacional Natural Chingaza en Municipio de Gachalá - Cundinamarca - de conformidad con el Acuerdo Marco de Precios</t>
  </si>
  <si>
    <t>2020701502300006E</t>
  </si>
  <si>
    <t>AMP-OC46215-F-2020</t>
  </si>
  <si>
    <t>OC 46215</t>
  </si>
  <si>
    <t>DISTRACOM S.A.</t>
  </si>
  <si>
    <t>Combustible (Gasolina corriente, Diésel) para el parque automotor asignado al Parque Nacional Natural Chingaza en Municipio de Medina - Cundinamarca - a través del Acuerdo Marco de Precios</t>
  </si>
  <si>
    <t>2020701502300007E</t>
  </si>
  <si>
    <t>AMP-OC46327-F-2020</t>
  </si>
  <si>
    <t>OC 46327</t>
  </si>
  <si>
    <t>Suministro de combustible (Gasolina Corriente, Diesel) a través de valeras para el parque automotor asignado al Parque Nacional Natural Tinigua y el Parque Nacional Natural Sierra de la Macarena a través de una estación de servicio ubicada en el municipio de La Macarena de conformidad con el Acuerdo Marco de Precios.</t>
  </si>
  <si>
    <t>19320-14020</t>
  </si>
  <si>
    <t>27620-27720</t>
  </si>
  <si>
    <t>PNN Tinigua - PNN Macarena</t>
  </si>
  <si>
    <t>CONTRATO COMPARTIDO PNN TINIGUA 4.014.000 PNN MACARENA 2.000.000</t>
  </si>
  <si>
    <t>2020701502300008E</t>
  </si>
  <si>
    <t>AMP-OC47183-F-2020</t>
  </si>
  <si>
    <t>OC 47183</t>
  </si>
  <si>
    <t>Suministro de combustibles (Gasolina corriente, ACPM) para el parque automotor asignado al Parque Nacional Natural El Tuparro en el municipio de Puerto Carreño –Vichada de conformidad con el Acuerdo Marco de Precios.</t>
  </si>
  <si>
    <t>209-210-219-211-207-206</t>
  </si>
  <si>
    <t>290-291-292-293-294-29520</t>
  </si>
  <si>
    <t>2020701502300024E</t>
  </si>
  <si>
    <t>CCV-001-F-2020</t>
  </si>
  <si>
    <t>DTOR-IP-001-20</t>
  </si>
  <si>
    <t>AGROPALMAR DEL LLANO SAS</t>
  </si>
  <si>
    <t>Compra de valeras de tiquetes fluviales para el servicio de desplazamiento de funcionarios y contratistas del Parque Nacional Natural El Tuparro en la ruta Puerto Carreño - Casuario - Puerto Carreño mediante la modalidad de valeras.</t>
  </si>
  <si>
    <t>3 COMPRAVENTA y/o SUMINISTRO</t>
  </si>
  <si>
    <t>COMPRAVENTA</t>
  </si>
  <si>
    <t>30-44-101075561</t>
  </si>
  <si>
    <t>2020701501400001E</t>
  </si>
  <si>
    <t>https://community.secop.gov.co/Public/Tendering/ContractNoticePhases/View?PPI=CO1.PPI.6018701&amp;isFromPublicArea=True&amp;isModal=False</t>
  </si>
  <si>
    <t>CCV-002-F-2020</t>
  </si>
  <si>
    <t>DTOR-IP-002-20</t>
  </si>
  <si>
    <t>MAQUINAGRO SA</t>
  </si>
  <si>
    <t xml:space="preserve">Compra de herramientas manuales de corte (Guadaña) para el mantenimiento y limpieza de los alrededores del Centro Administrativo El Tomo y Centro de Visitantes Maipures (PNN EL TUPARRO) y sede de Cerrillo (PNN SIERRA DE LA MACARENA).
</t>
  </si>
  <si>
    <t>41-44-101229004</t>
  </si>
  <si>
    <t>2020701501400002E</t>
  </si>
  <si>
    <t xml:space="preserve">https://community.secop.gov.co/Public/Tendering/ContractNoticePhases/View?PPI=CO1.PPI.6021243&amp;isFromPublicArea=True&amp;isModal=False
</t>
  </si>
  <si>
    <t>CCV-003-F-2020</t>
  </si>
  <si>
    <t>DTOR-IP-003-20</t>
  </si>
  <si>
    <t>CHAVARRO VIVIAN PAOLA</t>
  </si>
  <si>
    <t>Adquisición de raciones de campaña para realizar recorridos de PVC y monitoreo al interior del PNN EL TUPARRO</t>
  </si>
  <si>
    <t>45 CUMPLIM+ CALIDAD DL SERVICIO</t>
  </si>
  <si>
    <t>15-44-101224881</t>
  </si>
  <si>
    <t>2020701501400003E</t>
  </si>
  <si>
    <t xml:space="preserve">https://community.secop.gov.co/Public/Tendering/ContractNoticePhases/View?PPI=CO1.PPI.6025277&amp;isFromPublicArea=True&amp;isModal=False
</t>
  </si>
  <si>
    <t>CCV-004-F-2020</t>
  </si>
  <si>
    <t>DTOR-IP-007-20</t>
  </si>
  <si>
    <t>PEÑA ROJAS JUAN FRANCISCO</t>
  </si>
  <si>
    <t>Compra de valeras para el suministro de combustible (Gasolina corriente, Diésel) y lubricantes (Aceites) para el parque automotor del PNN Sierra de la Macarena ya través de una estación de servicio ubicada en el Municipio de Vistahermosa y San Juan de Arama - Meta</t>
  </si>
  <si>
    <t>13920-14120</t>
  </si>
  <si>
    <t>20120-20220</t>
  </si>
  <si>
    <t>30-46-101005361</t>
  </si>
  <si>
    <t>2020701501400004E</t>
  </si>
  <si>
    <t>https://community.secop.gov.co/Public/Tendering/ContractNoticePhases/View?PPI=CO1.PPI.6148548&amp;isFromPublicArea=True&amp;isModal=False</t>
  </si>
  <si>
    <t>CCV-005-F-2020</t>
  </si>
  <si>
    <t>DTOR-IP-008-20</t>
  </si>
  <si>
    <t>MONTAÑA BORRAY LEONIDAS RICARDO</t>
  </si>
  <si>
    <t>Adquisición de combustible y lubricantes a través del sistema de valeras en el Municipio de Pasca, departamento de Cundinamarca, para el parque automotor asignado al Parque Nacional Natural Sumapaz.</t>
  </si>
  <si>
    <t>14-44-101116612</t>
  </si>
  <si>
    <t>2020701501400005E</t>
  </si>
  <si>
    <t>https://community.secop.gov.co/Public/Tendering/ContractNoticePhases/View?PPI=CO1.PPI.6167525&amp;isFromPublicArea=True&amp;isModal=False</t>
  </si>
  <si>
    <t>CCV-006-F-2020</t>
  </si>
  <si>
    <t>DTOR-IP-013-20</t>
  </si>
  <si>
    <t>INVERSIONES SUPERMARKET L&amp;C SAS</t>
  </si>
  <si>
    <t>Adquisición de raciones de campaña, para adelantar las actividades misionales de los Parques Nacionales Naturales Sierra de la Macarena y Parques Nacionales Naturales Tinigua</t>
  </si>
  <si>
    <t>19620-20420</t>
  </si>
  <si>
    <t>27220-27120</t>
  </si>
  <si>
    <t>30-44-101037730</t>
  </si>
  <si>
    <t>CONTRATO COMPARTIDO PNN MACARENA 4.316.331 PNN TINIGUA 2.992.338</t>
  </si>
  <si>
    <t>2020701501400006E</t>
  </si>
  <si>
    <t>https://community.secop.gov.co/Public/Tendering/ContractNoticePhases/View?PPI=CO1.PPI.6401255&amp;isFromPublicArea=True&amp;isModal=False</t>
  </si>
  <si>
    <t>CCV-007-F-2020</t>
  </si>
  <si>
    <t>DTOR-IP-015-20</t>
  </si>
  <si>
    <t>Compra de valeras para el servicio de transporte Fluvial “pasos por planchón” caño Dagua y caño Mesetas para el desplazamiento de los funcionarios.</t>
  </si>
  <si>
    <t>30-44-101037746</t>
  </si>
  <si>
    <t>2020701501400007E</t>
  </si>
  <si>
    <t>https://community.secop.gov.co/Public/Tendering/ContractNoticePhases/View?PPI=CO1.PPI.6407257&amp;isFromPublicArea=True&amp;isModal=False</t>
  </si>
  <si>
    <t>CCV-008-F-2020</t>
  </si>
  <si>
    <t>DTOR-IP-021-20</t>
  </si>
  <si>
    <t>MEDINA ALONSO PABLO VICENTE</t>
  </si>
  <si>
    <t>Adquisición de insumos veterinarios para jornadas de esterilización en zona con función amortiguadora del Parque
Nacional Natural Cordillera de los Picachos</t>
  </si>
  <si>
    <t>8 MUNDIAL SEGUROS</t>
  </si>
  <si>
    <t>B-100012191</t>
  </si>
  <si>
    <t>2 ADICIÓN EN TIEMPO (PRÓRROGAS)</t>
  </si>
  <si>
    <t>1. SI</t>
  </si>
  <si>
    <t>SE PRORROGA POR 30 DIAS TERMINA EL 30 DE MAYO</t>
  </si>
  <si>
    <t>2020701501400008E</t>
  </si>
  <si>
    <t>https://community.secop.gov.co/Public/Tendering/ContractNoticePhases/View?PPI=CO1.PPI.6585279&amp;isFromPublicArea=True&amp;isModal=False</t>
  </si>
  <si>
    <t>CCV-009-F-2020</t>
  </si>
  <si>
    <t>DTOR-IP-022-20</t>
  </si>
  <si>
    <t>GRUPO STANDARD COLOMBIA S.A.S</t>
  </si>
  <si>
    <t>Adquisición de extintor  polvo químico seco ABC multipropósito base de fosfato mono amónico para el Distrito Nacional de Manejo Integrado Cinaruco.</t>
  </si>
  <si>
    <t>14-46-101040969</t>
  </si>
  <si>
    <t>2020701501400009E</t>
  </si>
  <si>
    <t>https://community.secop.gov.co/Public/Tendering/ContractNoticePhases/View?PPI=CO1.PPI.6604123&amp;isFromPublicArea=True&amp;isModal=False</t>
  </si>
  <si>
    <t>CCV-010-F-2020</t>
  </si>
  <si>
    <t>DTOR-IP-027-20</t>
  </si>
  <si>
    <t>METALMALLAS Y ARQUITECTURA DEL CARIBE S.A.S.</t>
  </si>
  <si>
    <t>Adquisición de elementos para atención de incendios forestales en el PNN EL TUPARRO.</t>
  </si>
  <si>
    <t>13 SURAMERICANA</t>
  </si>
  <si>
    <t>2605506-1</t>
  </si>
  <si>
    <t>2020701501400010E</t>
  </si>
  <si>
    <t>CCV-011-F-2020</t>
  </si>
  <si>
    <t>DTOR-IP-029-20</t>
  </si>
  <si>
    <t>COOPERATIVA MULTIACTIVA DE PROVISION DE BIENES Y SERVICIOS DE CONTRATACION ESTATAL</t>
  </si>
  <si>
    <t>Adquisición de elementos para atención de incendios forestales en el PNN Sierra de la Macarena.</t>
  </si>
  <si>
    <t>30-44-101037887</t>
  </si>
  <si>
    <t>2020701501400011E</t>
  </si>
  <si>
    <t>https://community.secop.gov.co/Public/Tendering/ContractNoticePhases/View?PPI=CO1.PPI.6655195&amp;isFromPublicArea=True&amp;isModal=False</t>
  </si>
  <si>
    <t>CCV-012-F-2020</t>
  </si>
  <si>
    <t>DTOR-IP-034-20</t>
  </si>
  <si>
    <t>INFARMED S.A.S.</t>
  </si>
  <si>
    <t>Adquisición de elementos para botiquín de primeros auxilios y sueros antiofídicos con destino al Parque Nacional Natural Tinigua y al Parque Nacional Natural Sierra de la Macarena</t>
  </si>
  <si>
    <t>19120-14820</t>
  </si>
  <si>
    <t>29620-29720</t>
  </si>
  <si>
    <t>14 ASEGURADORA SOLIDARIA</t>
  </si>
  <si>
    <t>400-47-994000069621</t>
  </si>
  <si>
    <t>CONTRATO COMPARTIDO PNN MACARENA 426.000 PNN TINIGUA 2.075.000</t>
  </si>
  <si>
    <t>2020701501400012E</t>
  </si>
  <si>
    <t>https://community.secop.gov.co/Public/Tendering/ContractNoticePhases/View?PPI=CO1.PPI.6853154&amp;isFromPublicArea=True&amp;isModal=False</t>
  </si>
  <si>
    <t>CCV-013-F-2020</t>
  </si>
  <si>
    <t>DTOR-IP-037-20</t>
  </si>
  <si>
    <t>LLANTAS E IMPORTACIONES SAGU S.A.S</t>
  </si>
  <si>
    <t>Compra de Llantas para los vehículos asignados al Parque Nacional Natural Tinigua en el municipio de Uribe</t>
  </si>
  <si>
    <t>11-44-101151426</t>
  </si>
  <si>
    <t>2020701501400013E</t>
  </si>
  <si>
    <t>https://community.secop.gov.co/Public/Tendering/ContractNoticePhases/View?PPI=CO1.PPI.6890130&amp;isFromPublicArea=True&amp;isModal=False</t>
  </si>
  <si>
    <t>CCV-014-F-2020</t>
  </si>
  <si>
    <t>DTOR-IP-039-20</t>
  </si>
  <si>
    <t>POLO GASCA DUBERNEY</t>
  </si>
  <si>
    <t>Adquisición de raciones de campaña con destino al Distrito Nacional de Manejo Integrado Cinaruco de acuerdo
con las condiciones mínimas exigidas en el Municipio de Cravo Norte-Arauca.</t>
  </si>
  <si>
    <t>30-46-101005496</t>
  </si>
  <si>
    <t>2020701501400014E</t>
  </si>
  <si>
    <t>https://community.secop.gov.co/Public/Tendering/ContractNoticePhases/View?PPI=CO1.PPI.6912534&amp;isFromPublicArea=True&amp;isModal=False</t>
  </si>
  <si>
    <t>CCV-015-F-2020</t>
  </si>
  <si>
    <t>DTOR-IP-038-20</t>
  </si>
  <si>
    <t>Adquisición de llantas para las motocicletas y vehículos asignados al Parque Nacional Natural Cordillera de los Picachos</t>
  </si>
  <si>
    <t>11-44-101151593</t>
  </si>
  <si>
    <t>2020701501400015E</t>
  </si>
  <si>
    <t>https://community.secop.gov.co/Public/Tendering/ContractNoticePhases/View?PPI=CO1.PPI.6912521&amp;isFromPublicArea=True&amp;isModal=False</t>
  </si>
  <si>
    <t>CCV-016-F-2020</t>
  </si>
  <si>
    <t>DTOR-IP-041-20</t>
  </si>
  <si>
    <t>Compra de elementos para alojamiento y campaña con destino a los PNN Sierra de la Macarena y el PNN Tinigua</t>
  </si>
  <si>
    <t>14520-18320</t>
  </si>
  <si>
    <t>30320-30420</t>
  </si>
  <si>
    <t>2608596-6</t>
  </si>
  <si>
    <t>CONTRATO COMPARTIDO PNN MACARENA 3.909.316 PNN TINIGUA 10.149.733</t>
  </si>
  <si>
    <t>2020701501400016E</t>
  </si>
  <si>
    <t>https://community.secop.gov.co/Public/Tendering/ContractNoticePhases/View?PPI=CO1.PPI.7069990&amp;isFromPublicArea=True&amp;isModal=False</t>
  </si>
  <si>
    <t>CS-001-F-2020</t>
  </si>
  <si>
    <t>DTOR-IP-004-20</t>
  </si>
  <si>
    <t>PALOMINO DAZA ENLLY LORENA</t>
  </si>
  <si>
    <t>Contratar el servicio de transporte para enviar los elementos y/ bienes muebles que mediante procesos de contratación, traslados o entregas por siniestros</t>
  </si>
  <si>
    <t>30-44-101037551</t>
  </si>
  <si>
    <t>2020701502000002E</t>
  </si>
  <si>
    <t xml:space="preserve">https://community.secop.gov.co/Public/Tendering/ContractNoticePhases/View?PPI=CO1.PPI.6042090&amp;isFromPublicArea=True&amp;isModal=False
</t>
  </si>
  <si>
    <t>CS-002-F-2020</t>
  </si>
  <si>
    <t>DTOR-IP-011-20</t>
  </si>
  <si>
    <t>MORENO REYES LEONIDAS</t>
  </si>
  <si>
    <t>Servicio de mantenimiento preventivo y correctivo, incluyendo repuestos originales y mano de obra calificada para las motocicletas asignadas al Parques Nacional Natural Chingaza, con taller en el municipio de La Calera (Cundinamarca).</t>
  </si>
  <si>
    <t>14-46-101040186</t>
  </si>
  <si>
    <t>2020701502000003E</t>
  </si>
  <si>
    <t xml:space="preserve">https://community.secop.gov.co/Public/Tendering/ContractNoticePhases/View?PPI=CO1.PPI.6351939&amp;isFromPublicArea=True&amp;isModal=False
</t>
  </si>
  <si>
    <t>CS-003-F-2020</t>
  </si>
  <si>
    <t>DTOR-IP-014-20</t>
  </si>
  <si>
    <t>LIZARAZO BENAVIDES MONICA</t>
  </si>
  <si>
    <t>Mantenimiento preventivo y/o correctivo de las motocicletas asignadas al Parque Nacional Natural Sumapaz para apoyo al cumplimiento de las metas establecidas, de acuerdo con las especificaciones técnicas requeridas por la entidad, con taller en el municipio de Granada (Meta)</t>
  </si>
  <si>
    <t>2593329-9</t>
  </si>
  <si>
    <t>2020701502500002E</t>
  </si>
  <si>
    <t xml:space="preserve">https://community.secop.gov.co/Public/Tendering/ContractNoticePhases/View?PPI=CO1.PPI.6405098&amp;isFromPublicArea=True&amp;isModal=False
</t>
  </si>
  <si>
    <t>CS-004-F-2020</t>
  </si>
  <si>
    <t>DTOR-IP-012-20</t>
  </si>
  <si>
    <t>Contratación de servicios de alimentación, alojamiento y transporte que permita el desarrollo de eventos para el Parque Nacional Natural Sierra de la Macarena y el Parque Nacional Natural Tinigua, en el marco del de la implementación de los acuerdos de restauración.</t>
  </si>
  <si>
    <t>18620-20020</t>
  </si>
  <si>
    <t>27020-26920</t>
  </si>
  <si>
    <t>30-44-101037747</t>
  </si>
  <si>
    <t>CONTRATO COMPARTIDO PNN MACARENA 14.000.000 PNN TINIGUA 14.000.000</t>
  </si>
  <si>
    <t>2020701502500003E</t>
  </si>
  <si>
    <t>https://community.secop.gov.co/Public/Tendering/ContractNoticePhases/View?PPI=CO1.PPI.6382680&amp;isFromPublicArea=True&amp;isModal=False</t>
  </si>
  <si>
    <t>CS-005-F-2020</t>
  </si>
  <si>
    <t>DTOR-IP-016-20</t>
  </si>
  <si>
    <t>AVENTURA - AGENCIA DE VIAJES S.A.S</t>
  </si>
  <si>
    <t>Contratar el servicio de alojamiento, alimentación, auditorios, servicios de audiovisuales y transporte para el Parque Nacional Natural Sumapaz, con el fin de llevar a cabo talleres, reuniones y eventos, que permitan el desarrollo de las actividades tendientes a avanzar en temas relacionados con los Subprogramas de la Autoridad Ambiental y el Plan de Acción Anual del año 2020</t>
  </si>
  <si>
    <t>6 LIBERTY SEGUROS</t>
  </si>
  <si>
    <t>2020701502500004E</t>
  </si>
  <si>
    <t xml:space="preserve">https://community.secop.gov.co/Public/Tendering/ContractNoticePhases/View?PPI=CO1.PPI.6458191&amp;isFromPublicArea=True&amp;isModal=False
</t>
  </si>
  <si>
    <t>CS-006-F-2020</t>
  </si>
  <si>
    <t>DTOR-IP-026-20</t>
  </si>
  <si>
    <t>MAKROSYSTEM COLOMBIA S.A.S</t>
  </si>
  <si>
    <t>Contratar el servicio de mantenimiento preventivo y correctivo, incluyendo repuestos originales y mano de obra calificada, para los computadores de escritorio, computadores portátiles, impresoras, scanner, y equipos de proyección de video que pertenecen al PNN Sierra de la Macarena</t>
  </si>
  <si>
    <t>30-46-101005479</t>
  </si>
  <si>
    <t>2020701502500005E</t>
  </si>
  <si>
    <t>CS-007-F-2020</t>
  </si>
  <si>
    <t>DTOR-IP-036-20</t>
  </si>
  <si>
    <t>AEROESTAR LTDA</t>
  </si>
  <si>
    <t>Contratar el servicio de transporte para enviar los elementos y/o bienes muebles objeto de procesos de contratación, boletería (producto del ingreso a Caño Cristales), traslados o entregas por siniestros del PNN Sierra de la Macarena.</t>
  </si>
  <si>
    <t>12-44-101194516</t>
  </si>
  <si>
    <t>2020701502500006E</t>
  </si>
  <si>
    <t>https://community.secop.gov.co/Public/Tendering/ContractNoticePhases/View?PPI=CO1.PPI.6889707&amp;isFromPublicArea=True&amp;isModal=False</t>
  </si>
  <si>
    <t>CS-008-F-2020</t>
  </si>
  <si>
    <t>DTOR-IP-028-20</t>
  </si>
  <si>
    <t>HENAO NOREÑA ELKIN ALONSO</t>
  </si>
  <si>
    <t>Contratar servicio de mantenimiento preventivo y correctivo, incluyendo repuestos originales y mano de obra calificada, para los vehículos del PNN Tinigua</t>
  </si>
  <si>
    <t>30-44-101037989</t>
  </si>
  <si>
    <t>2020701502500007E</t>
  </si>
  <si>
    <t>https://community.secop.gov.co/Public/Tendering/ContractNoticePhases/View?PPI=CO1.PPI.6654090&amp;isFromPublicArea=True&amp;isModal=False</t>
  </si>
  <si>
    <t>SUM-001-F-2020</t>
  </si>
  <si>
    <t>DTOR-IP-005-20</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</si>
  <si>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</si>
  <si>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SUMINISTRO</t>
  </si>
  <si>
    <t>30-44-101037560</t>
  </si>
  <si>
    <t>2020701502000001E</t>
  </si>
  <si>
    <t xml:space="preserve">https://community.secop.gov.co/Public/Tendering/ContractNoticePhases/View?PPI=CO1.PPI.6067625&amp;isFromPublicArea=True&amp;isModal=False
</t>
  </si>
  <si>
    <t>SUM-002-F-2020</t>
  </si>
  <si>
    <t>DTOR-IP-010-20</t>
  </si>
  <si>
    <t>P Y P COMERCIAL LTDA</t>
  </si>
  <si>
    <t>Suministro de materiales de construcción y ferretería para la adecuación y el buen funcionamiento de la infraestructura del Parque Nacional Natural Sumapaz en los sectores de Cundinamarca, Meta y Bogotá.</t>
  </si>
  <si>
    <t>14-46-101015361</t>
  </si>
  <si>
    <t>2020701502000004E</t>
  </si>
  <si>
    <t>https://community.secop.gov.co/Public/Tendering/ContractNoticePhases/View?PPI=CO1.PPI.6169140&amp;isFromPublicArea=True&amp;isModal=False</t>
  </si>
  <si>
    <t>SUM-003-F-2020</t>
  </si>
  <si>
    <t>DTOR-IP-017-20</t>
  </si>
  <si>
    <t>TRIANA CASTELLANOS DIDIER JAVIER</t>
  </si>
  <si>
    <t>Suministro de raciones de campaña para los recorridos de educación ambiental, monitoreo e investigación, prevención, control y vigilancia que realiza el personal del Parque Nacional Natural Cordillera de los Picachos durante vigencia 2020</t>
  </si>
  <si>
    <t>2020701502000005E</t>
  </si>
  <si>
    <t>https://community.secop.gov.co/Public/Tendering/ContractNoticePhases/View?PPI=CO1.PPI.6460058&amp;isFromPublicArea=True&amp;isModal=False</t>
  </si>
  <si>
    <t>SUM-004-F-2020</t>
  </si>
  <si>
    <t>DTOR-IP-031-20</t>
  </si>
  <si>
    <t>GAS ZIPA SAESP</t>
  </si>
  <si>
    <t>Suministro de recargas de cilindros de gas asignados al Parque Nacional Natural Chingaza con entrega en el Puesto de Control de Monterredondo ubicado en el Municipio Fómeque.</t>
  </si>
  <si>
    <t>30-46-101005464</t>
  </si>
  <si>
    <t>2020701502000006E</t>
  </si>
  <si>
    <t>https://community.secop.gov.co/Public/Tendering/ContractNoticePhases/View?PPI=CO1.PPI.6679082&amp;isFromPublicArea=True&amp;isModal=False</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</si>
  <si>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</si>
  <si>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</si>
  <si>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</si>
  <si>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</si>
  <si>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</si>
  <si>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</si>
  <si>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</si>
  <si>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</si>
  <si>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</si>
  <si>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</si>
  <si>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</si>
  <si>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</si>
  <si>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</si>
  <si>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</si>
  <si>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CESAR ANDRES</t>
  </si>
  <si>
    <t>OYUELA MARTINEZ</t>
  </si>
  <si>
    <t>BOGOTA</t>
  </si>
  <si>
    <t>PROFESIONAL EN DERECHO</t>
  </si>
  <si>
    <t>4A-6M-26D</t>
  </si>
  <si>
    <t>cesaraoyuela@gmail.com</t>
  </si>
  <si>
    <t>LEIDY YOLIMA</t>
  </si>
  <si>
    <t>VILLABON ROMERO</t>
  </si>
  <si>
    <t>GUAMAL</t>
  </si>
  <si>
    <t>CONTADOR PUBLICO</t>
  </si>
  <si>
    <t>6A-8M-10D</t>
  </si>
  <si>
    <t>lyacp247@gmail.com</t>
  </si>
  <si>
    <t>YINET PATRICIA</t>
  </si>
  <si>
    <t>PACANCHIQUE NIÑO</t>
  </si>
  <si>
    <t>VILLAVICENCIO</t>
  </si>
  <si>
    <t>ADMINISTRADORA FINANCIERA</t>
  </si>
  <si>
    <t>9A-10M-3D</t>
  </si>
  <si>
    <t>patricia.250788@gmail.com</t>
  </si>
  <si>
    <t>JOHN EDWARD</t>
  </si>
  <si>
    <t>BASTOS MONTERO</t>
  </si>
  <si>
    <t>2A</t>
  </si>
  <si>
    <t>ohnbastos@hotmail.com</t>
  </si>
  <si>
    <t>YENI ANDREA</t>
  </si>
  <si>
    <t>CALLEJAS</t>
  </si>
  <si>
    <t>PLANEACION INSTITUCIONAL</t>
  </si>
  <si>
    <t>2 A 10 M 6 D</t>
  </si>
  <si>
    <t>andrea.callejasavila@gmail.com</t>
  </si>
  <si>
    <t>LINDA ROCIO</t>
  </si>
  <si>
    <t>ORJUELA PARRADO</t>
  </si>
  <si>
    <t>BOGOTA D.C.</t>
  </si>
  <si>
    <t>INGENIERA FORESTAL CON ESPECIALIZACION</t>
  </si>
  <si>
    <t>52M-12D</t>
  </si>
  <si>
    <t>linorjuela@gmail.com</t>
  </si>
  <si>
    <t>ADRIANA</t>
  </si>
  <si>
    <t>PRIETO CRUZ</t>
  </si>
  <si>
    <t>BIOLOGA CON MAESTRIA EN CIENCIAS BIOLOGICAS</t>
  </si>
  <si>
    <t>5 A 5 M</t>
  </si>
  <si>
    <t>adrianaprietoc@gmail.com</t>
  </si>
  <si>
    <t>MARIA ALEJANDRA</t>
  </si>
  <si>
    <t>HIDALGO PINEDA</t>
  </si>
  <si>
    <t>SAHAGUN</t>
  </si>
  <si>
    <t>SINCELEJO</t>
  </si>
  <si>
    <t>ANTROPOLOGA</t>
  </si>
  <si>
    <t>3A-8M-20D</t>
  </si>
  <si>
    <t>mahidalgo93@gmail.com</t>
  </si>
  <si>
    <t>DERLY JOHANA</t>
  </si>
  <si>
    <t>CALLEJAS AVILA</t>
  </si>
  <si>
    <t>CUBARRAL</t>
  </si>
  <si>
    <t>TECNICA EN PRESERVACION DE LOS RECURSOS NATURALES</t>
  </si>
  <si>
    <t>4A-1M-29D</t>
  </si>
  <si>
    <t>riki.tese@gmail.com</t>
  </si>
  <si>
    <t>JORGE ALBERTO</t>
  </si>
  <si>
    <t>HERNANDEZ CASTAÑO</t>
  </si>
  <si>
    <t>GRANADA</t>
  </si>
  <si>
    <t>PROFESIONAL SIG</t>
  </si>
  <si>
    <t>3 A 11 M</t>
  </si>
  <si>
    <t>jorehc@gmail.com</t>
  </si>
  <si>
    <t>YANETH</t>
  </si>
  <si>
    <t>PERALTA CARDOSO</t>
  </si>
  <si>
    <t>BARAYA</t>
  </si>
  <si>
    <t>ADMINISTRADOR TURISTICO Y HOTELERIA</t>
  </si>
  <si>
    <t>4 A 5 M</t>
  </si>
  <si>
    <t>yepeca@gmail.com</t>
  </si>
  <si>
    <t>CARLOS AUGUSTO</t>
  </si>
  <si>
    <t>MANRIQUE FIERRO</t>
  </si>
  <si>
    <t>FLORENCIA</t>
  </si>
  <si>
    <t>COLOMBIA</t>
  </si>
  <si>
    <t>MEDICO VETERINARIO ZOOTECNISTA</t>
  </si>
  <si>
    <t>6 A 2 M 15 D</t>
  </si>
  <si>
    <t>carlosmanrrique47@hotmail.com</t>
  </si>
  <si>
    <t>MABY KATERINE</t>
  </si>
  <si>
    <t>FALLA TOVAR</t>
  </si>
  <si>
    <t>NEIVA</t>
  </si>
  <si>
    <t>INGENIERIA INDUSTRIAL</t>
  </si>
  <si>
    <t>6 A 2 M 9 D</t>
  </si>
  <si>
    <t>mabykaterin@gmail.com</t>
  </si>
  <si>
    <t>GEINER ANDREI</t>
  </si>
  <si>
    <t>BEDOYA GUZMAN</t>
  </si>
  <si>
    <t>PLANADAS</t>
  </si>
  <si>
    <t>ADMINISTRADOR DE EMPRESAS</t>
  </si>
  <si>
    <t>2A 3M</t>
  </si>
  <si>
    <t>geinerbedoya@gmail.com</t>
  </si>
  <si>
    <t>YULIE NATALI</t>
  </si>
  <si>
    <t>AVILA PINTO</t>
  </si>
  <si>
    <t>FLORIDABLANCA</t>
  </si>
  <si>
    <t>SANTANDER</t>
  </si>
  <si>
    <t>BIOLOGA</t>
  </si>
  <si>
    <t>5 A 3 M 23 D</t>
  </si>
  <si>
    <t>yuliethpinto@gmail.com</t>
  </si>
  <si>
    <t>YUDI PAOLA</t>
  </si>
  <si>
    <t>VILLALBAL VERGARA</t>
  </si>
  <si>
    <t>ABOGADA</t>
  </si>
  <si>
    <t>11 M 6 D</t>
  </si>
  <si>
    <t>paolita.left@hotmail.com</t>
  </si>
  <si>
    <t>GIOVANNY</t>
  </si>
  <si>
    <t>GUTIERREZ HERRERA</t>
  </si>
  <si>
    <t>INGENIERO DE SISTEMAS</t>
  </si>
  <si>
    <t>11 M 14 D</t>
  </si>
  <si>
    <t>GGUTIERREZ90@HOTMAIL.COM</t>
  </si>
  <si>
    <t>PABLO EMILIO</t>
  </si>
  <si>
    <t>CABRERA PATIÑO</t>
  </si>
  <si>
    <t>POPAYAN</t>
  </si>
  <si>
    <t>PIENDAMO</t>
  </si>
  <si>
    <t>GEOGRAFO ESPECIALISTA EN GERENCIA AMBIENTAL</t>
  </si>
  <si>
    <t>9A-5M-2D</t>
  </si>
  <si>
    <t>pablocabrera88@gmail.com</t>
  </si>
  <si>
    <t>MARIA ALICIA</t>
  </si>
  <si>
    <t>RUIZ GARCIA</t>
  </si>
  <si>
    <t>BOGOTA D.C</t>
  </si>
  <si>
    <t>TECNICO LABORAL EN HOTELERIA Y ADMINISTRACION TURISTICA</t>
  </si>
  <si>
    <t>5A-9M-3D</t>
  </si>
  <si>
    <t>getzera@yahoo.com</t>
  </si>
  <si>
    <t>DARCY MILENA</t>
  </si>
  <si>
    <t>ECHENIQUE CABRIA</t>
  </si>
  <si>
    <t>PUERTO CARREÑO</t>
  </si>
  <si>
    <t>ADMINISTRACION DE ASAMBLEA Y MANTENIMIENTO</t>
  </si>
  <si>
    <t>6 M</t>
  </si>
  <si>
    <t>daico-53@hotmail.es</t>
  </si>
  <si>
    <t>EDGAR ANDRES</t>
  </si>
  <si>
    <t>RICO PAEZ</t>
  </si>
  <si>
    <t>PROFESIONAL INGENIERO CATASTRAL Y GEODESTA</t>
  </si>
  <si>
    <t>4A-26D</t>
  </si>
  <si>
    <t>edanrich.19@gmail.com</t>
  </si>
  <si>
    <t>ANDRES</t>
  </si>
  <si>
    <t>HERANDEZ GUZMAN</t>
  </si>
  <si>
    <t>PROFESIONAL  BIOLOGIA</t>
  </si>
  <si>
    <t>5A-2M-18D</t>
  </si>
  <si>
    <t>pvcdtor@gmail.com</t>
  </si>
  <si>
    <t>JHON EDISON</t>
  </si>
  <si>
    <t>ZAMUDIO LOPEZ</t>
  </si>
  <si>
    <t>AGUAZUL CASANARE</t>
  </si>
  <si>
    <t>CHAMEZA</t>
  </si>
  <si>
    <t>PROFESIONAL EN BIOLOGIA. MAESTRIA EN CONSERVACION Y USO DE BIODIVERSIDAD</t>
  </si>
  <si>
    <t>5A-10M-11D</t>
  </si>
  <si>
    <t>jhonedisonzamudio@gmail.com</t>
  </si>
  <si>
    <t>JOSE GREGORIO</t>
  </si>
  <si>
    <t>VILORIA RIVAS</t>
  </si>
  <si>
    <t>MONTERIA</t>
  </si>
  <si>
    <t>PUERTO ESCONDIDO</t>
  </si>
  <si>
    <t>BIOLOGIA</t>
  </si>
  <si>
    <t>2A-7M</t>
  </si>
  <si>
    <t>viloriarivas@hotmail.com</t>
  </si>
  <si>
    <t>BERTULFO</t>
  </si>
  <si>
    <t>MEJIA HERRERA</t>
  </si>
  <si>
    <t>BACHILLER</t>
  </si>
  <si>
    <t>6A-11M-12D</t>
  </si>
  <si>
    <t>beto_mejia79@hotmail.com</t>
  </si>
  <si>
    <t>ROCIO</t>
  </si>
  <si>
    <t>LANCHEROS NEVA</t>
  </si>
  <si>
    <t>PROFESIONAL BIOLOGA</t>
  </si>
  <si>
    <t>7A-3M</t>
  </si>
  <si>
    <t>rlancheros@gmail.com</t>
  </si>
  <si>
    <t>DIANA CECILIA</t>
  </si>
  <si>
    <t>GUEPENDO GUZMAN</t>
  </si>
  <si>
    <t>SAN VICENTE DEL CAGUAN</t>
  </si>
  <si>
    <t>5 A 4 M 7 D</t>
  </si>
  <si>
    <t>dcecyguependo@gmail.com</t>
  </si>
  <si>
    <t>DENY CAROLINA</t>
  </si>
  <si>
    <t>LARA VELASQUEZ</t>
  </si>
  <si>
    <t>ESPECIALIZACION EN PLANEACION AMBIENTAL Y MANEJO INTEGRAL</t>
  </si>
  <si>
    <t>carolara1308@gmail.com</t>
  </si>
  <si>
    <t>JUAN DAVID</t>
  </si>
  <si>
    <t>TRUJILLO BARBOSA</t>
  </si>
  <si>
    <t>PTO CARREÑO</t>
  </si>
  <si>
    <t>TECNIO PRODUCCION AGROPECUARIA</t>
  </si>
  <si>
    <t>1A-1M-19D</t>
  </si>
  <si>
    <t>juandabarbosat@gmail.com</t>
  </si>
  <si>
    <t>GABRIEL ARNOLDO</t>
  </si>
  <si>
    <t>CAICEDO FIGUEREDO</t>
  </si>
  <si>
    <t>PUERTO CARREÑO-VICHADA</t>
  </si>
  <si>
    <t>BACHILLER AGROPECUARIO</t>
  </si>
  <si>
    <t>1A-10M-12D</t>
  </si>
  <si>
    <t>caicedofigueredogabrielarnoldo@gmail.com</t>
  </si>
  <si>
    <t>YOHANA ALEXANDRA</t>
  </si>
  <si>
    <t>GOMEZ AGUDELO</t>
  </si>
  <si>
    <t>IBAGUE</t>
  </si>
  <si>
    <t>VILLAHERMOSA- TOLIMA</t>
  </si>
  <si>
    <t>ABOGADA- ESPECIALISTA DERECHO PUBLICO</t>
  </si>
  <si>
    <t>9A-5M-7D</t>
  </si>
  <si>
    <t>johago@yahoo.es</t>
  </si>
  <si>
    <t>BLANCA CECILIA</t>
  </si>
  <si>
    <t>MENDOZA MARTINEZ</t>
  </si>
  <si>
    <t>EL COLEGIO- CUNDINAMARCA</t>
  </si>
  <si>
    <t>PROFESIONAL EN ADMINISTRACION TURISTICA Y HOTELERA- ESPECIALISTA EN ADMINISTRACION DE EMPRESAS</t>
  </si>
  <si>
    <t>12A-6M-29D</t>
  </si>
  <si>
    <t>blank.ceci@gmail.com</t>
  </si>
  <si>
    <t>PAZOS GUEVARA</t>
  </si>
  <si>
    <t>PROFESIONAL ADMINISTRACION DE EMPRESAS</t>
  </si>
  <si>
    <t>5A-10M-5D</t>
  </si>
  <si>
    <t>juandavidpazosguevara@gmail.com</t>
  </si>
  <si>
    <t>GISELLA</t>
  </si>
  <si>
    <t>GONZALEZ PARRA</t>
  </si>
  <si>
    <t>SAN ANTONIO DE TEQUENDAMA</t>
  </si>
  <si>
    <t>ADMINISTRADORA DE EMPRESAS</t>
  </si>
  <si>
    <t>6A-7M-23D</t>
  </si>
  <si>
    <t>gisella.g216@gmail.com</t>
  </si>
  <si>
    <t>CRISTIAN FELIPE</t>
  </si>
  <si>
    <t>SUAREZ BOHORQUEZ</t>
  </si>
  <si>
    <t>BACHILLERATO ACADEMICO</t>
  </si>
  <si>
    <t>9A-9M-15D</t>
  </si>
  <si>
    <t>suarezbohorquezcristianfelipe@gmail.com</t>
  </si>
  <si>
    <t>LEIDY JOHANNA</t>
  </si>
  <si>
    <t>MURCIA MORALES</t>
  </si>
  <si>
    <t>5A-9D</t>
  </si>
  <si>
    <t>leidycuba_9010@hotmail.com</t>
  </si>
  <si>
    <t>ELIANA</t>
  </si>
  <si>
    <t>CASTAÑEDA YUCUMA</t>
  </si>
  <si>
    <t>PALERMO</t>
  </si>
  <si>
    <t>PROFESIONAL EN MERCADEO AGROPECUARIO</t>
  </si>
  <si>
    <t>6A-8M-3D</t>
  </si>
  <si>
    <t>elianacastaneda@gmail.com</t>
  </si>
  <si>
    <t>HECTOR FABIAN</t>
  </si>
  <si>
    <t>LISCANO GUTIERREZ</t>
  </si>
  <si>
    <t>LA MACARENA</t>
  </si>
  <si>
    <t>TECNICO ADMINISTRACION DE EMPRESAS AGROPECUARIAS</t>
  </si>
  <si>
    <t>4A-1M-8D</t>
  </si>
  <si>
    <t>ectorlish1992@gmail.com</t>
  </si>
  <si>
    <t>NATALY</t>
  </si>
  <si>
    <t>HERRERA</t>
  </si>
  <si>
    <t>ESPECIALIZACION EN SEGURIDA Y SALUD EN EL TRABAJO</t>
  </si>
  <si>
    <t>10A - 1M- 10D</t>
  </si>
  <si>
    <t>natalyherreragomez@gmail.com</t>
  </si>
  <si>
    <t>LEONARDO</t>
  </si>
  <si>
    <t>ROJAS CETINA</t>
  </si>
  <si>
    <t>CAQUEZA</t>
  </si>
  <si>
    <t>12A-6M</t>
  </si>
  <si>
    <t>leonardorojascet@hotmail.com</t>
  </si>
  <si>
    <t>EDWIN</t>
  </si>
  <si>
    <t>MUÑOS PALACIOS</t>
  </si>
  <si>
    <t>VISTAHERMOSA</t>
  </si>
  <si>
    <t>VISTA HERMOSA</t>
  </si>
  <si>
    <t>TECNICO AMBIENTAL</t>
  </si>
  <si>
    <t>5 A 5 M 2 D</t>
  </si>
  <si>
    <t>sanied1981@hotmail.com</t>
  </si>
  <si>
    <t>ANDRES FELIPE</t>
  </si>
  <si>
    <t>ALGARRA CERON</t>
  </si>
  <si>
    <t>LICENCIATURA EN CIENCIAS NATURALES: FISICA, QUIMICA Y BIOLOGIA</t>
  </si>
  <si>
    <t>3A-6M-13D</t>
  </si>
  <si>
    <t>licbioalgarra@gmail.com</t>
  </si>
  <si>
    <t>JOSE INDALECIO</t>
  </si>
  <si>
    <t>OJEDA FLOREZ</t>
  </si>
  <si>
    <t>CRAVO NORTE</t>
  </si>
  <si>
    <t>BACHILLER ACADEMICO</t>
  </si>
  <si>
    <t>1A-10M</t>
  </si>
  <si>
    <t>jose.indalecio@hotmail.com</t>
  </si>
  <si>
    <t>GINNA PATRICIA</t>
  </si>
  <si>
    <t>CRUZ CARDENAS</t>
  </si>
  <si>
    <t>YOPAL</t>
  </si>
  <si>
    <t>BIOLOGA CON ESPECIALIZACION EN SISTEMAS INTEGRADOS DE GESTION</t>
  </si>
  <si>
    <t>6A-10M-11D</t>
  </si>
  <si>
    <t>cruzginnapatricia@gmail.com</t>
  </si>
  <si>
    <t>MARIA CRISTINA</t>
  </si>
  <si>
    <t>LEMA ARIAS</t>
  </si>
  <si>
    <t>ARMENIA</t>
  </si>
  <si>
    <t>2 A 11 M 22 D</t>
  </si>
  <si>
    <t>mclemaa@uqvrtual.edu.co</t>
  </si>
  <si>
    <t>ORLEY ALEXANDRO</t>
  </si>
  <si>
    <t>GONZALEZ VILLALOBOS</t>
  </si>
  <si>
    <t>FLORIAN- SANTANDER</t>
  </si>
  <si>
    <t>AGRONOMO</t>
  </si>
  <si>
    <t>3A-6M-10D</t>
  </si>
  <si>
    <t>ogonzalezvill@gmail.com</t>
  </si>
  <si>
    <t>NENCY PATRICIA</t>
  </si>
  <si>
    <t>PARRADO VELASQUEZ</t>
  </si>
  <si>
    <t>PROFESIONAL CONTADORA PUBLICA</t>
  </si>
  <si>
    <t>5A-8M-17D</t>
  </si>
  <si>
    <t>nepatricia@gmail.com</t>
  </si>
  <si>
    <t>LINA MARCELA</t>
  </si>
  <si>
    <t>VARGAS ACOSTA</t>
  </si>
  <si>
    <t>COMUNICADORA</t>
  </si>
  <si>
    <t>3 A 10 M 25 D</t>
  </si>
  <si>
    <t>linalatota@hotmail.com</t>
  </si>
  <si>
    <t>JOAN MANUEL</t>
  </si>
  <si>
    <t>ORREGO ARIZTIZABAL</t>
  </si>
  <si>
    <t>MANIZALES</t>
  </si>
  <si>
    <t>TECNOLOGO EN PRODUCCION AGROPECUARIA ECOLOGICA</t>
  </si>
  <si>
    <t>2A-1M-26D</t>
  </si>
  <si>
    <t>orregojoan@gmail.com</t>
  </si>
  <si>
    <t>JESUS ANTONIO</t>
  </si>
  <si>
    <t>PANTOJA CRUZ</t>
  </si>
  <si>
    <t>ORITO</t>
  </si>
  <si>
    <t>ORITO-PUTUMAYO</t>
  </si>
  <si>
    <t>INGENIERO AMBIENTAL</t>
  </si>
  <si>
    <t>1A-9M-7D</t>
  </si>
  <si>
    <t>jesuspantojac@gmail.com</t>
  </si>
  <si>
    <t>JOHANA ALEXANDRA</t>
  </si>
  <si>
    <t>ECHEVERRY GARZON</t>
  </si>
  <si>
    <t>MANIZALEZ</t>
  </si>
  <si>
    <t>TOLEDO</t>
  </si>
  <si>
    <t>9A-5M-17D</t>
  </si>
  <si>
    <t>johana.echeverry.garzon@gmail.com</t>
  </si>
  <si>
    <t>DIANA MARCELA</t>
  </si>
  <si>
    <t>SANTANA MARTINEZ</t>
  </si>
  <si>
    <t>Licenciada en biologia</t>
  </si>
  <si>
    <t>6 A 9 M 19 D</t>
  </si>
  <si>
    <t>dmsantanam@gmail.com</t>
  </si>
  <si>
    <t>RAQUEL</t>
  </si>
  <si>
    <t>TANGOA MURAYARY</t>
  </si>
  <si>
    <t>LETICIA</t>
  </si>
  <si>
    <t>PRODUCCION AGRICOLA</t>
  </si>
  <si>
    <t>1 A 7 M 4 D</t>
  </si>
  <si>
    <t>ragudselvayno@gmail.com</t>
  </si>
  <si>
    <t>KAROL</t>
  </si>
  <si>
    <t>PARRA ALARCO</t>
  </si>
  <si>
    <t>IQUIRA</t>
  </si>
  <si>
    <t>AMBIENTAL</t>
  </si>
  <si>
    <t>7 A 3 M</t>
  </si>
  <si>
    <t>tarpeya25@hotmail.com</t>
  </si>
  <si>
    <t>JORGE ALEJANDRO</t>
  </si>
  <si>
    <t>CALDERON ROJAS</t>
  </si>
  <si>
    <t>ING AGROFORESTAL ESP. EN GESTION AMBIENTAL</t>
  </si>
  <si>
    <t>3A-7M</t>
  </si>
  <si>
    <t>jorgealejandrocalderon@gmail.com</t>
  </si>
  <si>
    <t>ANA MARIA</t>
  </si>
  <si>
    <t>ZAPATA VELASQUEZ</t>
  </si>
  <si>
    <t>CALERA</t>
  </si>
  <si>
    <t>ACACIAS</t>
  </si>
  <si>
    <t>PSICOLOGO</t>
  </si>
  <si>
    <t>4 A 5 M 16 D</t>
  </si>
  <si>
    <t>nanmaria_0521@hotmail.com</t>
  </si>
  <si>
    <t>HERSAIN</t>
  </si>
  <si>
    <t>LOVERA RODRIGUEZ</t>
  </si>
  <si>
    <t>CUMARIBO</t>
  </si>
  <si>
    <t>BASICA EN PRIMARIA</t>
  </si>
  <si>
    <t>hersainrodriguez71@gmail</t>
  </si>
  <si>
    <t>WILLIAM GONZALO</t>
  </si>
  <si>
    <t>BENAVIDES MORENO</t>
  </si>
  <si>
    <t>NUEVO COLON</t>
  </si>
  <si>
    <t>BIOLOGO ESPECIALISTA EN SISTEMAS DE INFORMACION GEOGRAFICA</t>
  </si>
  <si>
    <t>2A-8M-29D</t>
  </si>
  <si>
    <t>wgbenavidesm@correo.udistrital.edu.co</t>
  </si>
  <si>
    <t>ERIKA MELISSA</t>
  </si>
  <si>
    <t>ARIAS ESPITIA</t>
  </si>
  <si>
    <t>LICENCIADA EN BIOLOGIA Y TECNOLOGO EN PRODUCCION AGRICOLA</t>
  </si>
  <si>
    <t>1A-4M-13D</t>
  </si>
  <si>
    <t>melissaarias266@gmail.com</t>
  </si>
  <si>
    <t>KAREN JULIETH</t>
  </si>
  <si>
    <t>QUEVEDO PADILLA</t>
  </si>
  <si>
    <t>ECOLOGA</t>
  </si>
  <si>
    <t>11 M 29 D</t>
  </si>
  <si>
    <t>kquevedopadilla@gmail.com</t>
  </si>
  <si>
    <t>LUZ MARY</t>
  </si>
  <si>
    <t>SARMIENTO SALCEDO</t>
  </si>
  <si>
    <t>CUMARAL</t>
  </si>
  <si>
    <t>ADMINISTRATIVA DE EMPRESAS</t>
  </si>
  <si>
    <t>1 A 4 M 20 D</t>
  </si>
  <si>
    <t>luzsamiento02@hotmail.com</t>
  </si>
  <si>
    <t>INGRI AZUCENA</t>
  </si>
  <si>
    <t>SARMIENTO SUAREZ</t>
  </si>
  <si>
    <t>MOSQUERA</t>
  </si>
  <si>
    <t>MACARENA</t>
  </si>
  <si>
    <t>GUIANZA TURISTICA</t>
  </si>
  <si>
    <t>8 A 8 M 2 D</t>
  </si>
  <si>
    <t>sarmiento1993@outlook</t>
  </si>
  <si>
    <t>BARBARA IVONNE</t>
  </si>
  <si>
    <t>LINARES</t>
  </si>
  <si>
    <t>CONTADORA PUBLICA</t>
  </si>
  <si>
    <t>1 A 6 M</t>
  </si>
  <si>
    <t>IVONNE.LINARES@HOTMAIL.COM</t>
  </si>
  <si>
    <t>TITO DELFIN</t>
  </si>
  <si>
    <t>ORJUELA LANCHEROS</t>
  </si>
  <si>
    <t>PAUNA- BOYACA</t>
  </si>
  <si>
    <t>PAUNA-BOYACA</t>
  </si>
  <si>
    <t>EXPERTO LOCAL</t>
  </si>
  <si>
    <t>2A-1M-28D</t>
  </si>
  <si>
    <t>titoorjuela1969@gmail.com</t>
  </si>
  <si>
    <t>SHIRLEY IVONNE</t>
  </si>
  <si>
    <t>BERMUDEZ MARIN</t>
  </si>
  <si>
    <t>SAN JOSE DEL GUAVIARE</t>
  </si>
  <si>
    <t>ADMINISTRADORA AMBIENTAL CON ESPECIALIZACION</t>
  </si>
  <si>
    <t>6A-1-M-18D</t>
  </si>
  <si>
    <t>shibermun@gmail.com</t>
  </si>
  <si>
    <t>ANGELICA</t>
  </si>
  <si>
    <t>TRUJILLO ACOSTA</t>
  </si>
  <si>
    <t>LA CALERA</t>
  </si>
  <si>
    <t>1 A 7 M 28 D</t>
  </si>
  <si>
    <t>atrujilloacosta@gmail.com</t>
  </si>
  <si>
    <t>IVONNE AYDE</t>
  </si>
  <si>
    <t>RODRIGUEZ VILLABONA</t>
  </si>
  <si>
    <t>BUCARAMANGA- SANTANDER</t>
  </si>
  <si>
    <t>LICENCIADA EN BIOLOGIA Y MAGISTER EN EDUCACION AMBIENTAL</t>
  </si>
  <si>
    <t>10A-8M-10D</t>
  </si>
  <si>
    <t>ivorodriguezv@gmail.com</t>
  </si>
  <si>
    <t>WALTER ANDREY</t>
  </si>
  <si>
    <t>GUEPENDO PARDO</t>
  </si>
  <si>
    <t>5A-3M-19D</t>
  </si>
  <si>
    <t>walterguependo@gmail.com</t>
  </si>
  <si>
    <t>WILMAR ANDRES</t>
  </si>
  <si>
    <t>SANCHEZ ORTEGA</t>
  </si>
  <si>
    <t>ALGECIRAS</t>
  </si>
  <si>
    <t>ALGECIRAS- HUILA</t>
  </si>
  <si>
    <t>BACHILLER TECNICO</t>
  </si>
  <si>
    <t>4A-3M-15D</t>
  </si>
  <si>
    <t>andress.2096@gmail.com</t>
  </si>
  <si>
    <t>MANUEL</t>
  </si>
  <si>
    <t>FUENTES</t>
  </si>
  <si>
    <t>B AGROPECUARIA</t>
  </si>
  <si>
    <t>2 A 5 M</t>
  </si>
  <si>
    <t>areivo95@gmail.com</t>
  </si>
  <si>
    <t>EFRAIN</t>
  </si>
  <si>
    <t>INIRIA</t>
  </si>
  <si>
    <t>BACHICHER</t>
  </si>
  <si>
    <t>7 M 18 D</t>
  </si>
  <si>
    <t>ANYILI JOHANA</t>
  </si>
  <si>
    <t>RAMIREZ URREGO</t>
  </si>
  <si>
    <t>GANADA</t>
  </si>
  <si>
    <t>AGROPECUARIAS</t>
  </si>
  <si>
    <t>6 M 1 D</t>
  </si>
  <si>
    <t>anyili2008@gmail.com</t>
  </si>
  <si>
    <t>MARIA SUSANA</t>
  </si>
  <si>
    <t>BELTRAN HERNANDEZ</t>
  </si>
  <si>
    <t>ADMINISTRADORA PUBLICA</t>
  </si>
  <si>
    <t>2 A 6 M 5 D</t>
  </si>
  <si>
    <t>beansudez22@gmail.com</t>
  </si>
  <si>
    <t>SALOMON</t>
  </si>
  <si>
    <t>GARCIA</t>
  </si>
  <si>
    <t>LA DORADA</t>
  </si>
  <si>
    <t>TECNICO</t>
  </si>
  <si>
    <t>2 A 24 M</t>
  </si>
  <si>
    <t>salogar141265@hotmail.com</t>
  </si>
  <si>
    <t>ANGELA PILAR</t>
  </si>
  <si>
    <t>ARIAS ORTIZ</t>
  </si>
  <si>
    <t>1A</t>
  </si>
  <si>
    <t>80.angela@gmail.com</t>
  </si>
  <si>
    <t>PAOLA MARCELA</t>
  </si>
  <si>
    <t>TRIVIÑO CRUZ</t>
  </si>
  <si>
    <t>6 A 6 M 27 M</t>
  </si>
  <si>
    <t>paola.trivino.cruz@gmail.com</t>
  </si>
  <si>
    <t>LEYDY PAOLA</t>
  </si>
  <si>
    <t>VELASQUEZ GARCIA</t>
  </si>
  <si>
    <t>EL CALVARIA</t>
  </si>
  <si>
    <t>36 M 21 D</t>
  </si>
  <si>
    <t>paolaparques@gmail.com</t>
  </si>
  <si>
    <t>RUBEN DARIO</t>
  </si>
  <si>
    <t>POLOCHE PLAZAS</t>
  </si>
  <si>
    <t>NIVA</t>
  </si>
  <si>
    <t>EL DONCELLO</t>
  </si>
  <si>
    <t>1 A 22 D</t>
  </si>
  <si>
    <t>rubendariopp2010@hotmail.com</t>
  </si>
  <si>
    <t>MARICELA</t>
  </si>
  <si>
    <t>PERDOMO LOAIZA</t>
  </si>
  <si>
    <t>ING AGROFORESTAR</t>
  </si>
  <si>
    <t>7 M 2 D</t>
  </si>
  <si>
    <t>mari.pedomo711@gmail.com</t>
  </si>
  <si>
    <t>PEDRO FELIPE</t>
  </si>
  <si>
    <t>YATE DUCUARA</t>
  </si>
  <si>
    <t>pedroyate.89@gmail.com</t>
  </si>
  <si>
    <t>JOSE ALBEIRO</t>
  </si>
  <si>
    <t>CONTRERAS PARRA</t>
  </si>
  <si>
    <t>TAME</t>
  </si>
  <si>
    <t>8 A 10 M 22 D</t>
  </si>
  <si>
    <t>alambiente@yahoo.es</t>
  </si>
  <si>
    <t>JIVER HERNEY</t>
  </si>
  <si>
    <t>SOGAMOSO ARIAS</t>
  </si>
  <si>
    <t>SAN MARTIN</t>
  </si>
  <si>
    <t>TECNICO EN CULTIVOS</t>
  </si>
  <si>
    <t>1 A 11 D</t>
  </si>
  <si>
    <t>jhsogamoso@misena.edu.co</t>
  </si>
  <si>
    <t>GISSET</t>
  </si>
  <si>
    <t>VALENCIA ORTIZ</t>
  </si>
  <si>
    <t>9A</t>
  </si>
  <si>
    <t>gissetvalencia@gmail.com</t>
  </si>
  <si>
    <t>DUBERNEY</t>
  </si>
  <si>
    <t>MULATO ARRECHEA</t>
  </si>
  <si>
    <t>TAME ARAUCA</t>
  </si>
  <si>
    <t>6 A  5 M</t>
  </si>
  <si>
    <t>dubercocuy@gmail.com</t>
  </si>
  <si>
    <t>CIRO ALFONSO</t>
  </si>
  <si>
    <t>CASTAÑEDA GONSALEZ</t>
  </si>
  <si>
    <t>ciroalfonso110578@hotmail.com</t>
  </si>
  <si>
    <t>LEIDY MARCELA</t>
  </si>
  <si>
    <t>PARDO MUNALES</t>
  </si>
  <si>
    <t>Leidy.m.pardo@hotmail.com</t>
  </si>
  <si>
    <t>322 893 9268</t>
  </si>
  <si>
    <t>LINA MARIA</t>
  </si>
  <si>
    <t>RUIZ SANCHEZ</t>
  </si>
  <si>
    <t>6A-7M-4D</t>
  </si>
  <si>
    <t>linate28@gmail.com</t>
  </si>
  <si>
    <t>LESLIE DEL PILAR</t>
  </si>
  <si>
    <t>GASGA PAEZ</t>
  </si>
  <si>
    <t>PROFESIONAL- ADMINISTRACION DE EMPRESAS</t>
  </si>
  <si>
    <t>4A-10M-10D</t>
  </si>
  <si>
    <t>rockpili24@gmail.com</t>
  </si>
  <si>
    <t>JAVIER IVAN</t>
  </si>
  <si>
    <t>DUARTE VARGAS</t>
  </si>
  <si>
    <t>PROFESIONAL ADMINISTRADOR DE EMPRESAS</t>
  </si>
  <si>
    <t>2A-11M-13D</t>
  </si>
  <si>
    <t>javier.duarte.727@gmail.com</t>
  </si>
  <si>
    <t>DANIEL</t>
  </si>
  <si>
    <t>PRIETO PERDOMO</t>
  </si>
  <si>
    <t>2A-57D</t>
  </si>
  <si>
    <t>danielpri123@gmail.com</t>
  </si>
  <si>
    <t>ANDREA DEL PILAR</t>
  </si>
  <si>
    <t>HERNANDEZ MALAVER</t>
  </si>
  <si>
    <t>LICENCIADA EN BIOLOGIA</t>
  </si>
  <si>
    <t>4 A 3 M</t>
  </si>
  <si>
    <t>ahemandezmalaver</t>
  </si>
  <si>
    <t>ANGELICA MARIA</t>
  </si>
  <si>
    <t>PALACIOS MORALES</t>
  </si>
  <si>
    <t>TENJO</t>
  </si>
  <si>
    <t>ADMINISTRADOR TURISTICO Y HOTELERO</t>
  </si>
  <si>
    <t>8 A 4 M 8 D</t>
  </si>
  <si>
    <t>palaciosangelica888@gmail.com</t>
  </si>
  <si>
    <t>INGRID DAYAN</t>
  </si>
  <si>
    <t>TENORIO AREVALO</t>
  </si>
  <si>
    <t>TECNICO EN SISTEMAS</t>
  </si>
  <si>
    <t>3A 3 M</t>
  </si>
  <si>
    <t>teorioingrid@hotmail.com</t>
  </si>
  <si>
    <t>ERIKA PATRICIA</t>
  </si>
  <si>
    <t>BENAVIDES RODRIGUEZ</t>
  </si>
  <si>
    <t>FUSAGASUGA</t>
  </si>
  <si>
    <t>INGENIERA AGRONOMA</t>
  </si>
  <si>
    <t>3 A 7 M</t>
  </si>
  <si>
    <t>benavideserika@gmail.com</t>
  </si>
  <si>
    <t>CLAUDIA ASTRID</t>
  </si>
  <si>
    <t>SOTAQUIRA MELO</t>
  </si>
  <si>
    <t>SOGAMOSO</t>
  </si>
  <si>
    <t>TECNICO LABORAL EN SISTEMAS</t>
  </si>
  <si>
    <t>14 A 6 M</t>
  </si>
  <si>
    <t>csotakira@gmail.com</t>
  </si>
  <si>
    <t>MISES ORLANDO</t>
  </si>
  <si>
    <t>PENAGOS RIOS</t>
  </si>
  <si>
    <t>PASCA</t>
  </si>
  <si>
    <t>BASICA PRIMARIA</t>
  </si>
  <si>
    <t>7 A 11 M</t>
  </si>
  <si>
    <t>moisesorlandopenagos@gmail.com</t>
  </si>
  <si>
    <t>MAURICIO</t>
  </si>
  <si>
    <t>BARBOSA CAJICA</t>
  </si>
  <si>
    <t>URIBE</t>
  </si>
  <si>
    <t>MESETAS</t>
  </si>
  <si>
    <t>3A-3M-4D</t>
  </si>
  <si>
    <t>maubarca84@gmail.com</t>
  </si>
  <si>
    <t>YEFRY SMITH</t>
  </si>
  <si>
    <t>GARCIA SANTOS</t>
  </si>
  <si>
    <t>31M-16D</t>
  </si>
  <si>
    <t>yegarsa@gmail.com</t>
  </si>
  <si>
    <t>JULY TATIANA</t>
  </si>
  <si>
    <t>CASTILLO VERGEL</t>
  </si>
  <si>
    <t>RIVERA</t>
  </si>
  <si>
    <t>4A-13D</t>
  </si>
  <si>
    <t>cjulytatiana@gmail.com</t>
  </si>
  <si>
    <t>YODMAN</t>
  </si>
  <si>
    <t>SANTOS BONILLA</t>
  </si>
  <si>
    <t>GARZON</t>
  </si>
  <si>
    <t>BARAYA-HUILA</t>
  </si>
  <si>
    <t>1A-7M</t>
  </si>
  <si>
    <t>santosbonilla131193@gmail.com</t>
  </si>
  <si>
    <t>WILMER YEFERSON</t>
  </si>
  <si>
    <t>DAZA ESPINOSA</t>
  </si>
  <si>
    <t>TECNICO EMPRESARIAL</t>
  </si>
  <si>
    <t>8 M</t>
  </si>
  <si>
    <t>wilsmithot@gmail.com</t>
  </si>
  <si>
    <t>LUIS ARLEY</t>
  </si>
  <si>
    <t>MUÑOZ SARMIENTO</t>
  </si>
  <si>
    <t>LA MACARENA-META</t>
  </si>
  <si>
    <t>TECNICO LABORAL EN GESTION AMBIENTAL</t>
  </si>
  <si>
    <t>4A-7M-3D</t>
  </si>
  <si>
    <t>arleymo34@gmail.com</t>
  </si>
  <si>
    <t>DUVAN CAMILO</t>
  </si>
  <si>
    <t>NIEVES VARGAS</t>
  </si>
  <si>
    <t>9A-6M-21D</t>
  </si>
  <si>
    <t>ducaniva@gmail.com</t>
  </si>
  <si>
    <t>FREDY YHAMIT</t>
  </si>
  <si>
    <t>GARCIA PULIDO</t>
  </si>
  <si>
    <t>CHOACHI</t>
  </si>
  <si>
    <t>CHOACHI-CUNDINAMARCA</t>
  </si>
  <si>
    <t>CONTROL AMBIENTAL Y GUIA TURISTICA</t>
  </si>
  <si>
    <t>1A-10M-1D</t>
  </si>
  <si>
    <t>fregar90@hotmail.com</t>
  </si>
  <si>
    <t>AUGUSTO</t>
  </si>
  <si>
    <t>ROLDAN GARZON</t>
  </si>
  <si>
    <t>MEDINA</t>
  </si>
  <si>
    <t>5 A 1 M</t>
  </si>
  <si>
    <t>roldanaug@gmail.com</t>
  </si>
  <si>
    <t>BLADIMIR</t>
  </si>
  <si>
    <t>HERNANDEZ CORTES</t>
  </si>
  <si>
    <t>PUERTO LLERAS</t>
  </si>
  <si>
    <t>TECNICO PROFESIONAL EN ADMINISTRACION DE EMPRESAS AGROPECUARIAS</t>
  </si>
  <si>
    <t>12A-5M-25D</t>
  </si>
  <si>
    <t>bladimirherco@gmail.com</t>
  </si>
  <si>
    <t>FREDY ENRIQUE</t>
  </si>
  <si>
    <t>AVELLANEDA</t>
  </si>
  <si>
    <t>GUASCA</t>
  </si>
  <si>
    <t>GUASCA- CUNDINAMARCA</t>
  </si>
  <si>
    <t>BACHILLER- GUIA TURISTICA</t>
  </si>
  <si>
    <t>2A-5M-1D</t>
  </si>
  <si>
    <t>difre1785@gmail.com</t>
  </si>
  <si>
    <t>ORLANDO</t>
  </si>
  <si>
    <t>PATIÑO LOPEZ</t>
  </si>
  <si>
    <t>MONIQUIRA</t>
  </si>
  <si>
    <t>ZOOTECNISTA</t>
  </si>
  <si>
    <t>16 A 15 D</t>
  </si>
  <si>
    <t>orlandopatiño7@gmail.com</t>
  </si>
  <si>
    <t>MIRYAM STELLA</t>
  </si>
  <si>
    <t>BALAGUERA ALVAREZ</t>
  </si>
  <si>
    <t>CHIQUINQUIRA</t>
  </si>
  <si>
    <t>TUNJA</t>
  </si>
  <si>
    <t>miriamstella1966@hotmail.com</t>
  </si>
  <si>
    <t>OSCAR ARTURO</t>
  </si>
  <si>
    <t>RODRIGUEZ ACOSTA</t>
  </si>
  <si>
    <t>JUNIN</t>
  </si>
  <si>
    <t>or151190@gmail.com</t>
  </si>
  <si>
    <t>DUMAR ANTONIO</t>
  </si>
  <si>
    <t>BEJARANO</t>
  </si>
  <si>
    <t>10 M 20 D</t>
  </si>
  <si>
    <t>dumar717bejarano@gmail.com</t>
  </si>
  <si>
    <t>JORGE IVAN</t>
  </si>
  <si>
    <t>VALENCIA ARBOLEDA</t>
  </si>
  <si>
    <t>BALLILLER</t>
  </si>
  <si>
    <t>3 M 28 D</t>
  </si>
  <si>
    <t>hergobuzt@yahoo.com</t>
  </si>
  <si>
    <t>PEDRO CLAVER</t>
  </si>
  <si>
    <t>POLANCO CABRERA</t>
  </si>
  <si>
    <t>LERIDA</t>
  </si>
  <si>
    <t>FREDY YESID</t>
  </si>
  <si>
    <t>GONZALEZ MALAGON</t>
  </si>
  <si>
    <t>SAN JUAN DE ARAMA</t>
  </si>
  <si>
    <t>20 M</t>
  </si>
  <si>
    <t>yesid1991@gmail.com</t>
  </si>
  <si>
    <t>JULI ANDREA</t>
  </si>
  <si>
    <t>CANCHON</t>
  </si>
  <si>
    <t>CAJICA</t>
  </si>
  <si>
    <t>TURISMO</t>
  </si>
  <si>
    <t>1 A 3 M 6 D</t>
  </si>
  <si>
    <t>julicanchon8@gmail.com</t>
  </si>
  <si>
    <t>NELSON FREDY</t>
  </si>
  <si>
    <t>SARAY PEÑUELA</t>
  </si>
  <si>
    <t>FOMEQUE</t>
  </si>
  <si>
    <t>bosquedezorros@gmail.com</t>
  </si>
  <si>
    <t>JOHN FABER</t>
  </si>
  <si>
    <t>RAMOS TORRES</t>
  </si>
  <si>
    <t>DOSQUEBRADAS</t>
  </si>
  <si>
    <t>PEREIRA-RISARALDA</t>
  </si>
  <si>
    <t>ADMINISTRADOR AMBIENTAL, CON ESPECIALIZACION</t>
  </si>
  <si>
    <t>7A-1M</t>
  </si>
  <si>
    <t>faberramos2018@gmail.com</t>
  </si>
  <si>
    <t>MATEO ANTONIO</t>
  </si>
  <si>
    <t>PULIDO ARREDONDO</t>
  </si>
  <si>
    <t>MADRID</t>
  </si>
  <si>
    <t>GEOGRAFO</t>
  </si>
  <si>
    <t>10 M</t>
  </si>
  <si>
    <t>mateopulidoa@hotmail.com</t>
  </si>
  <si>
    <t>CLAUDIA YOLAMDA</t>
  </si>
  <si>
    <t>CERVERA GARCIA</t>
  </si>
  <si>
    <t>P TECNOLOGA</t>
  </si>
  <si>
    <t>32 M 37 D</t>
  </si>
  <si>
    <t>claudiacervera1@gmail.com</t>
  </si>
  <si>
    <t>MAIRA ALEJANDRA</t>
  </si>
  <si>
    <t>CASTALLEDA CASTRO</t>
  </si>
  <si>
    <t>3 A 4 D</t>
  </si>
  <si>
    <t>mayracastellanos75@gmail.com</t>
  </si>
  <si>
    <t>MAYKOL</t>
  </si>
  <si>
    <t>GALEANA RUIZ</t>
  </si>
  <si>
    <t>PAMPLONA</t>
  </si>
  <si>
    <t>may1901.parquesn@gmail.com</t>
  </si>
  <si>
    <t>CARLOS ANDRES</t>
  </si>
  <si>
    <t>GUZMAN AVILA</t>
  </si>
  <si>
    <t>VILLA DE LEIVA</t>
  </si>
  <si>
    <t>5 A  1 M 28 D</t>
  </si>
  <si>
    <t>andresg228@hotmail.com</t>
  </si>
  <si>
    <t>DAMIAN LEONARDO</t>
  </si>
  <si>
    <t>GARCIA D</t>
  </si>
  <si>
    <t>PEREIRA</t>
  </si>
  <si>
    <t>ADMISTRADOR DE TURISMO</t>
  </si>
  <si>
    <t>8 A 2 M 29 D</t>
  </si>
  <si>
    <t>damadrus@gmail.com</t>
  </si>
  <si>
    <t>2 A 11 M</t>
  </si>
  <si>
    <t>mclemaa@uqvrtual.sdu.co</t>
  </si>
  <si>
    <t>LUIS JERONIMO</t>
  </si>
  <si>
    <t>luisjeronimopulido@gmail.com</t>
  </si>
  <si>
    <t>LANCHEROS</t>
  </si>
  <si>
    <t>8 A 29 D</t>
  </si>
  <si>
    <t>estrategias.tuparro@gmail.com</t>
  </si>
  <si>
    <t>XIOMARA</t>
  </si>
  <si>
    <t>PUERTO RICO</t>
  </si>
  <si>
    <t>xioma.ruiz14@gmail.com</t>
  </si>
  <si>
    <t>NOLBERTO</t>
  </si>
  <si>
    <t>CABALLERO BARRERA</t>
  </si>
  <si>
    <t>CROVO NORTE</t>
  </si>
  <si>
    <t>nolvertocaballerobarrera@gmail.com</t>
  </si>
  <si>
    <t>HERSEN DUVAN</t>
  </si>
  <si>
    <t>RODRIGUEZ GUERRERO</t>
  </si>
  <si>
    <t>GACHALA</t>
  </si>
  <si>
    <t>5 A 6 M</t>
  </si>
  <si>
    <t>rodriguezduvan777@hotmail.com</t>
  </si>
  <si>
    <t>OSCAR GABRIEL</t>
  </si>
  <si>
    <t>RAIGOZO HURTADO</t>
  </si>
  <si>
    <t>5 A 11 M 24 D</t>
  </si>
  <si>
    <t>oscarraigozo@gmail.com</t>
  </si>
  <si>
    <t>YORMAN ALBERTO</t>
  </si>
  <si>
    <t>MENDOZA BORJA</t>
  </si>
  <si>
    <t>VENADILLO</t>
  </si>
  <si>
    <t>PUERTO SANTANDER</t>
  </si>
  <si>
    <t>3 A 21 D</t>
  </si>
  <si>
    <t>jomebo1131@hotmail.com</t>
  </si>
  <si>
    <t>CARLOS JULIO</t>
  </si>
  <si>
    <t>ACOSTA</t>
  </si>
  <si>
    <t>5 A 2 M</t>
  </si>
  <si>
    <t>acostacarlos1809@gmail.com</t>
  </si>
  <si>
    <t>DIANA CAROLINA</t>
  </si>
  <si>
    <t>FORERO PINEDA</t>
  </si>
  <si>
    <t>FACATATIVA</t>
  </si>
  <si>
    <t>7 A 1 M 7 D</t>
  </si>
  <si>
    <t>dicar.forero@gmail.com</t>
  </si>
  <si>
    <t>EDIMER OCTAVIO</t>
  </si>
  <si>
    <t>HERNANDEZ</t>
  </si>
  <si>
    <t>BRICEÑO</t>
  </si>
  <si>
    <t>6 A 11 M</t>
  </si>
  <si>
    <t>edimerhs@gmail.com</t>
  </si>
  <si>
    <t>MILTON JULIAN</t>
  </si>
  <si>
    <t>ZAMORA VARGAS</t>
  </si>
  <si>
    <t>LA CALERE</t>
  </si>
  <si>
    <t>TECNOLOGO AMBIENTAL</t>
  </si>
  <si>
    <t>3 A 3 M  5 D</t>
  </si>
  <si>
    <t>julian310590@hotmail.com</t>
  </si>
  <si>
    <t>JUAN CAMILO</t>
  </si>
  <si>
    <t>BONILLA GONZALES</t>
  </si>
  <si>
    <t>5 A 4 M</t>
  </si>
  <si>
    <t>jcbonillagon@gmail.com</t>
  </si>
  <si>
    <t>HERNAN ALONSO</t>
  </si>
  <si>
    <t>SERRANO VASQUES</t>
  </si>
  <si>
    <t>BUCARAMANGA</t>
  </si>
  <si>
    <t>ZAPATOCA</t>
  </si>
  <si>
    <t>GEOLOGO</t>
  </si>
  <si>
    <t>5 A 1 M 24 D</t>
  </si>
  <si>
    <t>haserrano@yahoo.com</t>
  </si>
  <si>
    <t>LUIS GUILLERMO</t>
  </si>
  <si>
    <t>LINARES ROMERO</t>
  </si>
  <si>
    <t>BIOLOGO</t>
  </si>
  <si>
    <t>8 A 75 M 159 D</t>
  </si>
  <si>
    <t>luchege@gmail.com</t>
  </si>
  <si>
    <t>RUTH CAROLINA</t>
  </si>
  <si>
    <t>ROBAYO RODRIGUEZ</t>
  </si>
  <si>
    <t>CARACAS</t>
  </si>
  <si>
    <t>COMUNICADORA S</t>
  </si>
  <si>
    <t>6 A 2 D</t>
  </si>
  <si>
    <t>karito8904@gmail.com</t>
  </si>
  <si>
    <t>LUIS ANDREY</t>
  </si>
  <si>
    <t>BELTRAN URREGO</t>
  </si>
  <si>
    <t>5 A 5 M 20 D</t>
  </si>
  <si>
    <t>andreyb@hotmail.com</t>
  </si>
  <si>
    <t>WILMER ALEJANDRO</t>
  </si>
  <si>
    <t>RODRIGUEZ LEON</t>
  </si>
  <si>
    <t>10 M 10 D</t>
  </si>
  <si>
    <t>alejo_rodriguez98@hotmail.com</t>
  </si>
  <si>
    <t>JUAN PABLO</t>
  </si>
  <si>
    <t>CELIS VANEGAS</t>
  </si>
  <si>
    <t>VILLAVIEJA</t>
  </si>
  <si>
    <t>INGENIERIA AMBIENTAL</t>
  </si>
  <si>
    <t>2 A 1 M</t>
  </si>
  <si>
    <t>jpcvanegas90@gmail.com</t>
  </si>
  <si>
    <t>DIANA MARITZA</t>
  </si>
  <si>
    <t>GUZMAN DOMINGUEZ</t>
  </si>
  <si>
    <t>CALI</t>
  </si>
  <si>
    <t>INGENIERA AMBIENTAL</t>
  </si>
  <si>
    <t>2 A 11 M 26 D</t>
  </si>
  <si>
    <t>dmguzman23@gmail.com</t>
  </si>
  <si>
    <t>MARTHA LILIANA</t>
  </si>
  <si>
    <t>SARMIENTO GARCIA</t>
  </si>
  <si>
    <t>VILLAPINZON</t>
  </si>
  <si>
    <t>3 A 8 M</t>
  </si>
  <si>
    <t>sarmientogml2016@gmail.com</t>
  </si>
  <si>
    <t>Luisa Fernanda</t>
  </si>
  <si>
    <t>DIAZ BARAJAS</t>
  </si>
  <si>
    <t>4 A 3 M 0 D</t>
  </si>
  <si>
    <t>lufediaz13@gmail.com</t>
  </si>
  <si>
    <t>DIEGO ALEJANDRO</t>
  </si>
  <si>
    <t>AGUIRRE BUITRAGO</t>
  </si>
  <si>
    <t>2 A 6 M 13</t>
  </si>
  <si>
    <t>diegoaguirre9412@gmail.com</t>
  </si>
  <si>
    <t>DANIEL ANDRES</t>
  </si>
  <si>
    <t>PORRAS TIBATA</t>
  </si>
  <si>
    <t>COMUNICADOR SOCIAL</t>
  </si>
  <si>
    <t>5 A 9 M 11 D</t>
  </si>
  <si>
    <t>andresporrast@gmail.com</t>
  </si>
  <si>
    <t>ALEXANDRA</t>
  </si>
  <si>
    <t>QUINTERO GOMEZ</t>
  </si>
  <si>
    <t>INGENIERA FORESTAR</t>
  </si>
  <si>
    <t>1 A 3 M 7 D</t>
  </si>
  <si>
    <t>quinterogomeza@gmail.com</t>
  </si>
  <si>
    <t>CRISTIANA  JARAMILLO</t>
  </si>
  <si>
    <t>MARIN</t>
  </si>
  <si>
    <t>SANTUARIO</t>
  </si>
  <si>
    <t>ADMINISTRADOR AMBIENTAL</t>
  </si>
  <si>
    <t>4 A 6 M 18 D</t>
  </si>
  <si>
    <t>cristinajaramillo1988@gmail.com</t>
  </si>
  <si>
    <t>JENNY ANDREA</t>
  </si>
  <si>
    <t>LOPEZ OCHOA</t>
  </si>
  <si>
    <t>ADMINISTRADOR AMBIENTL</t>
  </si>
  <si>
    <t>8 A 3 M 8 D</t>
  </si>
  <si>
    <t>chiribiquetecaq@gmail.com</t>
  </si>
  <si>
    <t>LIDA GISELA</t>
  </si>
  <si>
    <t>FORIGUA MOYANO</t>
  </si>
  <si>
    <t>SOCIOLOGA</t>
  </si>
  <si>
    <t>2 A 1 M 13 D</t>
  </si>
  <si>
    <t>lidaFORIGUAM49@GMAIL.COM</t>
  </si>
  <si>
    <t>PAOLA  ANDREA</t>
  </si>
  <si>
    <t>CASTILLO FANDIAÑO</t>
  </si>
  <si>
    <t>RIOSUCIO</t>
  </si>
  <si>
    <t>6 M 17 D</t>
  </si>
  <si>
    <t>paucastillo36@gmail.com</t>
  </si>
  <si>
    <t>YULIETH PAOLA</t>
  </si>
  <si>
    <t>ALVARES CALDERO</t>
  </si>
  <si>
    <t>TECNOLOGIA EN GESTION DE NEGOCIOS</t>
  </si>
  <si>
    <t>1 A 3 M</t>
  </si>
  <si>
    <t>yuliethp9827@gmail.com</t>
  </si>
  <si>
    <t>ERIKA DAYANA</t>
  </si>
  <si>
    <t>HERNANDEZ ALDANA</t>
  </si>
  <si>
    <t>MACHETA-CUNDINAMARCA</t>
  </si>
  <si>
    <t>3A-8M-28D</t>
  </si>
  <si>
    <t>erdhernandezan@unal.edu.co</t>
  </si>
  <si>
    <t>MERILYN ALESSANDRA</t>
  </si>
  <si>
    <t>CABALLERO ARIAS</t>
  </si>
  <si>
    <t>RIOHACHA</t>
  </si>
  <si>
    <t>SANTA MARTHA</t>
  </si>
  <si>
    <t>3A-4M-28D</t>
  </si>
  <si>
    <t>merilyncaballeroarias@gmail.com</t>
  </si>
  <si>
    <t>CARLOS GERMAN</t>
  </si>
  <si>
    <t>PARRA ALMECIGA</t>
  </si>
  <si>
    <t>LA CALERA- CUNDINAMARCA</t>
  </si>
  <si>
    <t>TECNICO LABORAL EN CREACION Y ADMINISTRACION SISTEMATIZADA DE EMPRESAS</t>
  </si>
  <si>
    <t>5A-1M-17D</t>
  </si>
  <si>
    <t>cabalgatasycaminatas@hotmail.com</t>
  </si>
  <si>
    <t>MARIA CAMILA</t>
  </si>
  <si>
    <t>OTALORA HERRAN</t>
  </si>
  <si>
    <t>FUANTE DE ORO</t>
  </si>
  <si>
    <t>FUENTE DE ORO</t>
  </si>
  <si>
    <t>GEOLOGA</t>
  </si>
  <si>
    <t>4 A 1 M 9 D</t>
  </si>
  <si>
    <t>camilaotalora17@hotmail.com</t>
  </si>
  <si>
    <t>DEIBYS GILDARDO</t>
  </si>
  <si>
    <t>MONCO SILVA</t>
  </si>
  <si>
    <t>ADMISTRADOR AMBIENTAL</t>
  </si>
  <si>
    <t>7 A 8 M 15 D</t>
  </si>
  <si>
    <t>davis@uto.edu.co</t>
  </si>
  <si>
    <t>ANGEL RAMIRO</t>
  </si>
  <si>
    <t>PULIDO PULIDO</t>
  </si>
  <si>
    <t>FOMEQUE- CUNDINAMARCA</t>
  </si>
  <si>
    <t>TECNICO PROFESIONAL</t>
  </si>
  <si>
    <t>22M</t>
  </si>
  <si>
    <t>ramiroag7@gmail.com</t>
  </si>
  <si>
    <t>JOSUE ISNARDO</t>
  </si>
  <si>
    <t>RAMOS GUATIVA</t>
  </si>
  <si>
    <t>SAN JUANITO</t>
  </si>
  <si>
    <t>PROFESION DE TECNOLOGIA</t>
  </si>
  <si>
    <t>isnardoramos@hotmail.com</t>
  </si>
  <si>
    <t>HERNN ALFOSO</t>
  </si>
  <si>
    <t>PEREZ</t>
  </si>
  <si>
    <t>18 A 9 M 29 D</t>
  </si>
  <si>
    <t>perezhernan@gmail.com</t>
  </si>
  <si>
    <t>ANDREA LISETH</t>
  </si>
  <si>
    <t>MARIN MORA</t>
  </si>
  <si>
    <t>2 A 3 M 28 D</t>
  </si>
  <si>
    <t>almarinmora@gmail.com</t>
  </si>
  <si>
    <t>GERMAN DARIO</t>
  </si>
  <si>
    <t>TAPIA MUÑOZ</t>
  </si>
  <si>
    <t>INGENIERO CIVIL</t>
  </si>
  <si>
    <t>19 A 4 M</t>
  </si>
  <si>
    <t>germantapia16@gmail.com</t>
  </si>
  <si>
    <t>MANCERA RAMIREZ</t>
  </si>
  <si>
    <t>PUERTO CONCORDIA</t>
  </si>
  <si>
    <t>11 M 24 D</t>
  </si>
  <si>
    <t>danielmanra1995@gmail.com</t>
  </si>
  <si>
    <t>JAVIER ANTONIO</t>
  </si>
  <si>
    <t>MEDINA CUNDINAMARCA</t>
  </si>
  <si>
    <t>12 A 8 M13 D</t>
  </si>
  <si>
    <t>javi.01.05@hotmail.com</t>
  </si>
  <si>
    <t>CARLOS FELIPE</t>
  </si>
  <si>
    <t>ARBOLEDA OVALLE</t>
  </si>
  <si>
    <t>1 M 5 D</t>
  </si>
  <si>
    <t>cf.arboleda10@uniandes.edu.co</t>
  </si>
  <si>
    <t>CESAR ALEJANDRO</t>
  </si>
  <si>
    <t>VELASCO PEÑA</t>
  </si>
  <si>
    <t>TECNICO EN CONSTRUCCION</t>
  </si>
  <si>
    <t>1 A 4 M 16 D</t>
  </si>
  <si>
    <t>cavp.2107@gmail.com</t>
  </si>
  <si>
    <t>CASTILLO ORTEGON</t>
  </si>
  <si>
    <t>ING CIVIL CON ESPECIALIZACION EN APROVECHAMIENTO DE RECURSOS HIDRAULICOS</t>
  </si>
  <si>
    <t>3A-9M</t>
  </si>
  <si>
    <t>anfecastilloor@gmail.com</t>
  </si>
  <si>
    <t>IVONNE LARITZA</t>
  </si>
  <si>
    <t>FLOREZ PASTOR</t>
  </si>
  <si>
    <t>INGENERIA AGRONOMICA</t>
  </si>
  <si>
    <t>ivonne.florez.agro@gmail.com</t>
  </si>
  <si>
    <t>JORGE LUIS</t>
  </si>
  <si>
    <t>PARRA AGUILERA</t>
  </si>
  <si>
    <t>6 A 10 M 20 D</t>
  </si>
  <si>
    <t>jorgeluisparra18@hotmail.com</t>
  </si>
  <si>
    <t>JULIANA</t>
  </si>
  <si>
    <t>RODRIGUEZ ORTIZ</t>
  </si>
  <si>
    <t>5 A 7 M 9 D</t>
  </si>
  <si>
    <t>mjuli2@gmail.com</t>
  </si>
  <si>
    <t>LAURA LORENA</t>
  </si>
  <si>
    <t>BARRETO GUTIERREZ</t>
  </si>
  <si>
    <t>INGENIERA CIVIL</t>
  </si>
  <si>
    <t>4 A 5 M 5 D</t>
  </si>
  <si>
    <t>llbarretog@gmail.com</t>
  </si>
  <si>
    <t>GERMAN ANDRES</t>
  </si>
  <si>
    <t>ACOSTBA RUGE</t>
  </si>
  <si>
    <t>INGENIERO ELECTRONICO</t>
  </si>
  <si>
    <t>8 A 5 M</t>
  </si>
  <si>
    <t>andresruge85@gmail.com</t>
  </si>
  <si>
    <t>RAMY ALEXANDER</t>
  </si>
  <si>
    <t>GALAN NAVARRO</t>
  </si>
  <si>
    <t>OCAÑA</t>
  </si>
  <si>
    <t>INGENIERO CATASTRAL Y GEODESTAL</t>
  </si>
  <si>
    <t>2 A 2 M</t>
  </si>
  <si>
    <t>remyalexander@gmail.com</t>
  </si>
  <si>
    <t xml:space="preserve"> LUIS GUILLERMO</t>
  </si>
  <si>
    <t>PARDO YAGUE</t>
  </si>
  <si>
    <t>PROFESIONAL EN FILOSOFIA</t>
  </si>
  <si>
    <t>4A-6M-14D</t>
  </si>
  <si>
    <t>MANOSALVA MORENO</t>
  </si>
  <si>
    <t>4 A 6 M 24 D</t>
  </si>
  <si>
    <t>manosalvaleom87@gmail.com</t>
  </si>
  <si>
    <t>Diego Efrem</t>
  </si>
  <si>
    <t>Rojas Cortés</t>
  </si>
  <si>
    <t>INGENIERO DE SITEMAS</t>
  </si>
  <si>
    <t>3 A 8  M 12 D</t>
  </si>
  <si>
    <t>die.660@gmail.com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</si>
</sst>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yyyy&quot;/&quot;mm&quot;/&quot;dd"/>
    <numFmt numFmtId="165" formatCode="_(* #,##0_);_(* \(#,##0\);_(* &quot;-&quot;??_);_(@_)"/>
    <numFmt numFmtId="167" formatCode="[$$]#,##0"/>
    <numFmt numFmtId="168" formatCode="d/m/yyyy"/>
    <numFmt numFmtId="169" formatCode="yyyy/mm/dd"/>
  </numFmts>
  <fonts count="60" x14ac:knownFonts="1">
    <font>
      <sz val="10"/>
      <color rgb="FF000000"/>
      <name val="Arial"/>
    </font>
    <font>
      <sz val="11"/>
      <color rgb="FF000000"/>
      <name val="Arial"/>
      <family val="2"/>
    </font>
    <font>
      <b/>
      <sz val="10"/>
      <color rgb="FF2F5496"/>
      <name val="Arial"/>
      <family val="2"/>
    </font>
    <font>
      <b/>
      <sz val="7"/>
      <color rgb="FF2F5496"/>
      <name val="Arial"/>
      <family val="2"/>
    </font>
    <font>
      <b/>
      <sz val="9"/>
      <color rgb="FF2F5496"/>
      <name val="Arial"/>
      <family val="2"/>
    </font>
    <font>
      <sz val="11"/>
      <color rgb="FF1155CC"/>
      <name val="Arial"/>
      <family val="2"/>
    </font>
    <font>
      <b/>
      <sz val="11"/>
      <color rgb="FF000000"/>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u/>
      <sz val="11"/>
      <color rgb="FF0000FF"/>
      <name val="Calibri"/>
      <family val="2"/>
    </font>
    <font>
      <u/>
      <sz val="11"/>
      <color rgb="FF0000FF"/>
      <name val="Arial"/>
      <family val="2"/>
    </font>
    <font>
      <sz val="10"/>
      <name val="Arial"/>
      <family val="2"/>
    </font>
    <font>
      <u/>
      <sz val="11"/>
      <color rgb="FF0000FF"/>
      <name val="Calibri"/>
      <family val="2"/>
    </font>
    <font>
      <u/>
      <sz val="11"/>
      <color rgb="FF0000FF"/>
      <name val="Arial"/>
      <family val="2"/>
    </font>
    <font>
      <u/>
      <sz val="11"/>
      <color rgb="FF0000FF"/>
      <name val="Calibri"/>
      <family val="2"/>
    </font>
    <font>
      <u/>
      <sz val="11"/>
      <color rgb="FF0000FF"/>
      <name val="Calibri"/>
      <family val="2"/>
    </font>
    <font>
      <sz val="10"/>
      <name val="Arial"/>
      <family val="2"/>
    </font>
    <font>
      <u/>
      <sz val="11"/>
      <color rgb="FF0000FF"/>
      <name val="Calibri"/>
      <family val="2"/>
    </font>
    <font>
      <u/>
      <sz val="11"/>
      <color rgb="FF0000FF"/>
      <name val="Arial"/>
      <family val="2"/>
    </font>
    <font>
      <u/>
      <sz val="11"/>
      <color rgb="FF0000FF"/>
      <name val="Calibri"/>
      <family val="2"/>
    </font>
    <font>
      <u/>
      <sz val="11"/>
      <color rgb="FF0000FF"/>
      <name val="Arial"/>
      <family val="2"/>
    </font>
    <font>
      <sz val="11"/>
      <name val="Calibri"/>
      <family val="2"/>
    </font>
    <font>
      <u/>
      <sz val="11"/>
      <color rgb="FF0000FF"/>
      <name val="Calibri"/>
      <family val="2"/>
    </font>
    <font>
      <u/>
      <sz val="11"/>
      <color rgb="FF0000FF"/>
      <name val="Calibri"/>
      <family val="2"/>
    </font>
    <font>
      <u/>
      <sz val="11"/>
      <color rgb="FF0000FF"/>
      <name val="Arial"/>
      <family val="2"/>
    </font>
    <font>
      <u/>
      <sz val="9"/>
      <color rgb="FF333333"/>
      <name val="Arial"/>
      <family val="2"/>
    </font>
    <font>
      <u/>
      <sz val="11"/>
      <color rgb="FF333333"/>
      <name val="Arial"/>
      <family val="2"/>
    </font>
    <font>
      <u/>
      <sz val="11"/>
      <color rgb="FF0000FF"/>
      <name val="Calibri"/>
      <family val="2"/>
    </font>
    <font>
      <u/>
      <sz val="10"/>
      <color rgb="FF0000FF"/>
      <name val="Arial"/>
      <family val="2"/>
    </font>
    <font>
      <u/>
      <sz val="11"/>
      <color rgb="FF0000FF"/>
      <name val="Calibri"/>
      <family val="2"/>
    </font>
    <font>
      <b/>
      <u/>
      <sz val="9"/>
      <color rgb="FF333333"/>
      <name val="Arial"/>
      <family val="2"/>
    </font>
    <font>
      <b/>
      <sz val="9"/>
      <color rgb="FF333333"/>
      <name val="Arial"/>
      <family val="2"/>
    </font>
    <font>
      <sz val="10"/>
      <color rgb="FF222222"/>
      <name val="Arial"/>
      <family val="2"/>
    </font>
    <font>
      <u/>
      <sz val="10"/>
      <color rgb="FF0000FF"/>
      <name val="Arial"/>
      <family val="2"/>
    </font>
    <font>
      <u/>
      <sz val="11"/>
      <color rgb="FF0000FF"/>
      <name val="Calibri"/>
      <family val="2"/>
    </font>
    <font>
      <u/>
      <sz val="11"/>
      <color rgb="FF0563C1"/>
      <name val="Calibri"/>
      <family val="2"/>
    </font>
    <font>
      <u/>
      <sz val="11"/>
      <color rgb="FF0563C1"/>
      <name val="Calibri"/>
      <family val="2"/>
    </font>
    <font>
      <u/>
      <sz val="11"/>
      <color rgb="FF333333"/>
      <name val="Calibri"/>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sz val="6"/>
      <name val="Arial"/>
      <family val="2"/>
    </font>
    <font>
      <b/>
      <sz val="8"/>
      <color rgb="FF548135"/>
      <name val="Arial"/>
      <family val="2"/>
    </font>
    <font>
      <b/>
      <sz val="8"/>
      <color rgb="FF2F5496"/>
      <name val="Arial"/>
      <family val="2"/>
    </font>
    <font>
      <sz val="8"/>
      <color rgb="FF548135"/>
      <name val="Arial"/>
      <family val="2"/>
    </font>
    <font>
      <sz val="8"/>
      <color rgb="FF6AA84F"/>
      <name val="Arial"/>
      <family val="2"/>
    </font>
    <font>
      <b/>
      <sz val="8"/>
      <color rgb="FFFF0000"/>
      <name val="Arial"/>
      <family val="2"/>
    </font>
    <font>
      <b/>
      <sz val="10"/>
      <color rgb="FFFF0000"/>
      <name val="Arial"/>
      <family val="2"/>
    </font>
    <font>
      <sz val="8"/>
      <color rgb="FFFF0000"/>
      <name val="Arial"/>
      <family val="2"/>
    </font>
    <font>
      <b/>
      <sz val="10"/>
      <color rgb="FF8EAADB"/>
      <name val="Arial"/>
      <family val="2"/>
    </font>
  </fonts>
  <fills count="17">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EFEFEF"/>
        <bgColor rgb="FFEFEFEF"/>
      </patternFill>
    </fill>
    <fill>
      <patternFill patternType="solid">
        <fgColor rgb="FFF3F3F3"/>
        <bgColor rgb="FFF3F3F3"/>
      </patternFill>
    </fill>
    <fill>
      <patternFill patternType="solid">
        <fgColor rgb="FF1155CC"/>
        <bgColor rgb="FF1155CC"/>
      </patternFill>
    </fill>
    <fill>
      <patternFill patternType="solid">
        <fgColor rgb="FFFFFFFF"/>
        <bgColor rgb="FFFFFFF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366092"/>
        <bgColor rgb="FF366092"/>
      </patternFill>
    </fill>
  </fills>
  <borders count="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44">
    <xf numFmtId="0" fontId="0" fillId="0" borderId="0" xfId="0" applyFont="1" applyAlignment="1"/>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ont="1" applyAlignment="1"/>
    <xf numFmtId="1" fontId="3"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Alignment="1">
      <alignment horizontal="left" vertical="center"/>
    </xf>
    <xf numFmtId="164" fontId="2" fillId="2" borderId="1" xfId="0" applyNumberFormat="1" applyFont="1" applyFill="1" applyBorder="1" applyAlignment="1">
      <alignment horizontal="center" vertical="center" wrapText="1"/>
    </xf>
    <xf numFmtId="0" fontId="1" fillId="0" borderId="0" xfId="0" applyFont="1" applyAlignment="1">
      <alignment horizontal="right" vertical="center"/>
    </xf>
    <xf numFmtId="1" fontId="2" fillId="2" borderId="1" xfId="0" applyNumberFormat="1" applyFont="1" applyFill="1" applyBorder="1" applyAlignment="1">
      <alignment horizontal="center" vertical="center" wrapText="1"/>
    </xf>
    <xf numFmtId="1" fontId="1" fillId="0" borderId="0" xfId="0" applyNumberFormat="1" applyFont="1" applyAlignment="1">
      <alignment horizontal="center" vertical="center"/>
    </xf>
    <xf numFmtId="3" fontId="5" fillId="0" borderId="0" xfId="0" applyNumberFormat="1" applyFont="1" applyAlignment="1">
      <alignment horizontal="right"/>
    </xf>
    <xf numFmtId="14" fontId="3" fillId="3" borderId="1" xfId="0" applyNumberFormat="1" applyFont="1" applyFill="1" applyBorder="1" applyAlignment="1">
      <alignment horizontal="center" vertical="center" wrapText="1"/>
    </xf>
    <xf numFmtId="0" fontId="0" fillId="0" borderId="0" xfId="0" applyFont="1" applyAlignment="1"/>
    <xf numFmtId="0" fontId="2" fillId="4" borderId="1" xfId="0" applyFont="1" applyFill="1" applyBorder="1" applyAlignment="1">
      <alignment horizontal="center" vertical="center" wrapText="1"/>
    </xf>
    <xf numFmtId="4" fontId="5" fillId="0" borderId="0" xfId="0" applyNumberFormat="1" applyFont="1" applyAlignment="1"/>
    <xf numFmtId="4" fontId="2" fillId="2"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3" fontId="1" fillId="0" borderId="0" xfId="0" applyNumberFormat="1" applyFont="1" applyAlignment="1">
      <alignment horizontal="center" vertical="center"/>
    </xf>
    <xf numFmtId="0" fontId="1" fillId="6" borderId="1" xfId="0" applyFont="1" applyFill="1" applyBorder="1" applyAlignment="1">
      <alignment horizontal="center" vertical="center"/>
    </xf>
    <xf numFmtId="165"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5"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7" fillId="2"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6" fillId="0" borderId="0" xfId="0" applyFont="1" applyAlignment="1">
      <alignment horizontal="right" vertical="center" wrapText="1"/>
    </xf>
    <xf numFmtId="0" fontId="9" fillId="8"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64" fontId="8" fillId="8" borderId="1" xfId="0" applyNumberFormat="1" applyFont="1" applyFill="1" applyBorder="1" applyAlignment="1">
      <alignment horizontal="center" vertical="center" wrapText="1"/>
    </xf>
    <xf numFmtId="40" fontId="2" fillId="2" borderId="1" xfId="0" applyNumberFormat="1"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2" fillId="0" borderId="0" xfId="0" applyFont="1" applyAlignment="1"/>
    <xf numFmtId="0" fontId="13" fillId="12" borderId="0" xfId="0" applyFont="1" applyFill="1" applyAlignment="1"/>
    <xf numFmtId="0" fontId="14" fillId="6" borderId="0" xfId="0" applyFont="1" applyFill="1" applyAlignment="1">
      <alignment horizontal="center"/>
    </xf>
    <xf numFmtId="0" fontId="13" fillId="0" borderId="0" xfId="0" applyFont="1" applyAlignment="1"/>
    <xf numFmtId="164" fontId="13" fillId="0" borderId="0" xfId="0" applyNumberFormat="1" applyFont="1" applyAlignment="1"/>
    <xf numFmtId="0" fontId="13" fillId="0" borderId="0" xfId="0" applyFont="1" applyAlignment="1">
      <alignment horizontal="right"/>
    </xf>
    <xf numFmtId="14" fontId="13" fillId="0" borderId="0" xfId="0" applyNumberFormat="1" applyFont="1" applyAlignment="1">
      <alignment horizontal="center"/>
    </xf>
    <xf numFmtId="0" fontId="15" fillId="0" borderId="0" xfId="0" applyFont="1" applyAlignment="1"/>
    <xf numFmtId="3" fontId="0" fillId="0" borderId="0" xfId="0" applyNumberFormat="1" applyFont="1" applyAlignment="1"/>
    <xf numFmtId="167"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3" fontId="0" fillId="0" borderId="0" xfId="0" applyNumberFormat="1" applyFont="1" applyAlignment="1"/>
    <xf numFmtId="0" fontId="13" fillId="0" borderId="0" xfId="0" applyFont="1" applyAlignment="1"/>
    <xf numFmtId="0" fontId="13" fillId="0" borderId="2" xfId="0" applyFont="1" applyBorder="1" applyAlignment="1"/>
    <xf numFmtId="0" fontId="13" fillId="0" borderId="2" xfId="0" applyFont="1" applyBorder="1" applyAlignment="1"/>
    <xf numFmtId="0" fontId="15" fillId="0" borderId="0" xfId="0" applyFont="1" applyAlignment="1"/>
    <xf numFmtId="0" fontId="15" fillId="7" borderId="0" xfId="0" applyFont="1" applyFill="1" applyAlignment="1"/>
    <xf numFmtId="3" fontId="15" fillId="0" borderId="0" xfId="0" applyNumberFormat="1" applyFont="1" applyAlignment="1"/>
    <xf numFmtId="0" fontId="15" fillId="0" borderId="0" xfId="0" applyFont="1" applyAlignment="1"/>
    <xf numFmtId="164" fontId="13" fillId="13" borderId="0" xfId="0" applyNumberFormat="1" applyFont="1" applyFill="1" applyAlignment="1"/>
    <xf numFmtId="3" fontId="13" fillId="0" borderId="0" xfId="0" applyNumberFormat="1" applyFont="1" applyAlignment="1"/>
    <xf numFmtId="168" fontId="13" fillId="0" borderId="0" xfId="0" applyNumberFormat="1" applyFont="1" applyAlignment="1"/>
    <xf numFmtId="0" fontId="13" fillId="6" borderId="0" xfId="0" applyFont="1" applyFill="1" applyAlignment="1"/>
    <xf numFmtId="169" fontId="13" fillId="12" borderId="0" xfId="0" applyNumberFormat="1" applyFont="1" applyFill="1" applyAlignment="1"/>
    <xf numFmtId="0" fontId="13" fillId="12" borderId="0" xfId="0" applyFont="1" applyFill="1" applyAlignment="1"/>
    <xf numFmtId="0" fontId="13" fillId="0" borderId="0" xfId="0" applyFont="1" applyAlignment="1"/>
    <xf numFmtId="0" fontId="17" fillId="14" borderId="0" xfId="0" applyFont="1" applyFill="1" applyAlignment="1"/>
    <xf numFmtId="38" fontId="13" fillId="15" borderId="1" xfId="0" applyNumberFormat="1" applyFont="1" applyFill="1" applyBorder="1" applyAlignment="1"/>
    <xf numFmtId="0" fontId="18" fillId="0" borderId="3" xfId="0" applyFont="1" applyBorder="1" applyAlignment="1">
      <alignment horizontal="left"/>
    </xf>
    <xf numFmtId="0" fontId="19" fillId="0" borderId="3" xfId="0" applyFont="1" applyBorder="1" applyAlignment="1"/>
    <xf numFmtId="0" fontId="20" fillId="0" borderId="0" xfId="0" applyFont="1" applyAlignment="1"/>
    <xf numFmtId="0" fontId="20" fillId="0" borderId="0" xfId="0" applyFont="1" applyAlignment="1"/>
    <xf numFmtId="0" fontId="13" fillId="0" borderId="0" xfId="0" applyFont="1" applyAlignment="1"/>
    <xf numFmtId="0" fontId="13" fillId="9" borderId="0" xfId="0" applyFont="1" applyFill="1" applyAlignment="1"/>
    <xf numFmtId="1" fontId="21" fillId="0" borderId="3" xfId="0" applyNumberFormat="1" applyFont="1" applyBorder="1" applyAlignment="1">
      <alignment horizontal="left"/>
    </xf>
    <xf numFmtId="1" fontId="22" fillId="0" borderId="3" xfId="0" applyNumberFormat="1" applyFont="1" applyBorder="1" applyAlignment="1"/>
    <xf numFmtId="1" fontId="23" fillId="0" borderId="3" xfId="0" applyNumberFormat="1" applyFont="1" applyBorder="1" applyAlignment="1"/>
    <xf numFmtId="0" fontId="24" fillId="0" borderId="3" xfId="0" applyFont="1" applyBorder="1" applyAlignment="1"/>
    <xf numFmtId="0" fontId="26" fillId="0" borderId="3" xfId="0" applyFont="1" applyBorder="1" applyAlignment="1">
      <alignment horizontal="left" vertical="top"/>
    </xf>
    <xf numFmtId="164" fontId="13" fillId="13" borderId="0" xfId="0" applyNumberFormat="1" applyFont="1" applyFill="1" applyAlignment="1">
      <alignment horizontal="right"/>
    </xf>
    <xf numFmtId="0" fontId="27" fillId="0" borderId="3" xfId="0" applyFont="1" applyBorder="1" applyAlignment="1">
      <alignment horizontal="left"/>
    </xf>
    <xf numFmtId="0" fontId="28" fillId="0" borderId="3" xfId="0" applyFont="1" applyBorder="1" applyAlignment="1">
      <alignment vertical="top"/>
    </xf>
    <xf numFmtId="0" fontId="29" fillId="0" borderId="3" xfId="0" applyFont="1" applyBorder="1" applyAlignment="1">
      <alignment horizontal="left"/>
    </xf>
    <xf numFmtId="0" fontId="13" fillId="0" borderId="0" xfId="0" applyFont="1" applyAlignment="1">
      <alignment horizontal="right"/>
    </xf>
    <xf numFmtId="0" fontId="30" fillId="0" borderId="3" xfId="0" applyFont="1" applyBorder="1" applyAlignment="1"/>
    <xf numFmtId="0" fontId="31" fillId="0" borderId="3" xfId="0" applyFont="1" applyBorder="1" applyAlignment="1">
      <alignment horizontal="left"/>
    </xf>
    <xf numFmtId="3" fontId="25" fillId="0" borderId="0" xfId="0" applyNumberFormat="1" applyFont="1" applyAlignment="1"/>
    <xf numFmtId="0" fontId="32" fillId="0" borderId="0" xfId="0" applyFont="1" applyAlignment="1"/>
    <xf numFmtId="0" fontId="33" fillId="0" borderId="3" xfId="0" applyFont="1" applyBorder="1" applyAlignment="1"/>
    <xf numFmtId="0" fontId="13" fillId="0" borderId="3" xfId="0" applyFont="1" applyBorder="1" applyAlignment="1"/>
    <xf numFmtId="0" fontId="34" fillId="0" borderId="3" xfId="0" applyFont="1" applyBorder="1" applyAlignment="1"/>
    <xf numFmtId="0" fontId="35" fillId="0" borderId="3" xfId="0" applyFont="1" applyBorder="1" applyAlignment="1"/>
    <xf numFmtId="3" fontId="15" fillId="0" borderId="0" xfId="0" applyNumberFormat="1" applyFont="1" applyAlignment="1">
      <alignment horizontal="right"/>
    </xf>
    <xf numFmtId="0" fontId="0" fillId="0" borderId="0" xfId="0" applyFont="1" applyAlignment="1"/>
    <xf numFmtId="0" fontId="0" fillId="0" borderId="0" xfId="0" applyFont="1" applyAlignment="1">
      <alignment horizontal="left"/>
    </xf>
    <xf numFmtId="14" fontId="0" fillId="0" borderId="0" xfId="0" applyNumberFormat="1" applyFont="1" applyAlignment="1"/>
    <xf numFmtId="4" fontId="0" fillId="0" borderId="0" xfId="0" applyNumberFormat="1" applyFont="1" applyAlignment="1"/>
    <xf numFmtId="0" fontId="36" fillId="0" borderId="3" xfId="0" applyFont="1" applyBorder="1" applyAlignment="1"/>
    <xf numFmtId="0" fontId="37" fillId="0" borderId="0" xfId="0" applyFont="1" applyAlignment="1"/>
    <xf numFmtId="0" fontId="38" fillId="9" borderId="3" xfId="0" applyFont="1" applyFill="1" applyBorder="1" applyAlignment="1"/>
    <xf numFmtId="0" fontId="39" fillId="9" borderId="0" xfId="0" applyFont="1" applyFill="1" applyAlignment="1">
      <alignment horizontal="left"/>
    </xf>
    <xf numFmtId="0" fontId="40" fillId="0" borderId="0" xfId="0" applyFont="1" applyAlignment="1">
      <alignment horizontal="left"/>
    </xf>
    <xf numFmtId="0" fontId="40" fillId="9" borderId="0" xfId="0" applyFont="1" applyFill="1" applyAlignment="1">
      <alignment horizontal="left"/>
    </xf>
    <xf numFmtId="0" fontId="41" fillId="0" borderId="0" xfId="0" applyFont="1" applyAlignment="1"/>
    <xf numFmtId="0" fontId="25" fillId="0" borderId="0" xfId="0" applyFont="1" applyAlignment="1"/>
    <xf numFmtId="0" fontId="12" fillId="0" borderId="0" xfId="0" applyFont="1" applyAlignment="1"/>
    <xf numFmtId="0" fontId="42" fillId="0" borderId="0" xfId="0" applyFont="1" applyAlignment="1"/>
    <xf numFmtId="0" fontId="43" fillId="0" borderId="4" xfId="0" applyFont="1" applyBorder="1" applyAlignment="1"/>
    <xf numFmtId="164" fontId="0" fillId="0" borderId="0" xfId="0" applyNumberFormat="1" applyFont="1" applyAlignment="1"/>
    <xf numFmtId="0" fontId="12" fillId="0" borderId="0" xfId="0" applyFont="1" applyAlignment="1"/>
    <xf numFmtId="14" fontId="13" fillId="0" borderId="0" xfId="0" applyNumberFormat="1" applyFont="1" applyAlignment="1">
      <alignment horizontal="center"/>
    </xf>
    <xf numFmtId="0" fontId="20" fillId="0" borderId="0" xfId="0" applyFont="1" applyAlignment="1"/>
    <xf numFmtId="164" fontId="0" fillId="0" borderId="0" xfId="0" applyNumberFormat="1" applyFont="1" applyAlignment="1"/>
    <xf numFmtId="0" fontId="44" fillId="0" borderId="3" xfId="0" applyFont="1" applyBorder="1" applyAlignment="1"/>
    <xf numFmtId="0" fontId="45" fillId="0" borderId="0" xfId="0" applyFont="1" applyAlignment="1"/>
    <xf numFmtId="0" fontId="30" fillId="0" borderId="0" xfId="0" applyFont="1" applyAlignment="1"/>
    <xf numFmtId="169" fontId="0" fillId="0" borderId="0" xfId="0" applyNumberFormat="1" applyFont="1" applyAlignment="1"/>
    <xf numFmtId="0" fontId="46" fillId="0" borderId="3" xfId="0" applyFont="1" applyBorder="1" applyAlignment="1"/>
    <xf numFmtId="14" fontId="16" fillId="0" borderId="0" xfId="0" applyNumberFormat="1" applyFont="1" applyAlignment="1"/>
    <xf numFmtId="164" fontId="1" fillId="0" borderId="0" xfId="0" applyNumberFormat="1" applyFont="1" applyAlignment="1"/>
    <xf numFmtId="164" fontId="0" fillId="0" borderId="0" xfId="0" applyNumberFormat="1" applyFont="1" applyAlignment="1"/>
    <xf numFmtId="0" fontId="47" fillId="16" borderId="0" xfId="0" applyFont="1" applyFill="1" applyAlignment="1">
      <alignment horizontal="center" vertical="center" wrapText="1"/>
    </xf>
    <xf numFmtId="0" fontId="47" fillId="16" borderId="3" xfId="0" applyFont="1" applyFill="1" applyBorder="1" applyAlignment="1">
      <alignment horizontal="center" vertical="center" wrapText="1"/>
    </xf>
    <xf numFmtId="0" fontId="48" fillId="16" borderId="5" xfId="0" applyFont="1" applyFill="1" applyBorder="1" applyAlignment="1">
      <alignment horizontal="center" vertical="center" wrapText="1"/>
    </xf>
    <xf numFmtId="0" fontId="48" fillId="16" borderId="5" xfId="0" applyFont="1" applyFill="1" applyBorder="1" applyAlignment="1">
      <alignment horizontal="left" vertical="center" wrapText="1"/>
    </xf>
    <xf numFmtId="0" fontId="49" fillId="0" borderId="0" xfId="0" applyFont="1" applyAlignment="1">
      <alignment horizontal="center" vertical="center" wrapText="1"/>
    </xf>
    <xf numFmtId="0" fontId="25" fillId="7" borderId="0" xfId="0" applyFont="1" applyFill="1" applyAlignment="1"/>
    <xf numFmtId="0" fontId="25" fillId="7" borderId="0" xfId="0" applyFont="1" applyFill="1"/>
    <xf numFmtId="3" fontId="25" fillId="7"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50" fillId="0" borderId="0" xfId="0" applyFont="1" applyAlignment="1">
      <alignment horizontal="center"/>
    </xf>
    <xf numFmtId="3" fontId="25" fillId="7" borderId="0" xfId="0" applyNumberFormat="1" applyFont="1" applyFill="1"/>
    <xf numFmtId="0" fontId="16" fillId="0" borderId="0" xfId="0" applyFont="1" applyAlignment="1"/>
    <xf numFmtId="0" fontId="16" fillId="0" borderId="0" xfId="0" applyFont="1" applyAlignment="1">
      <alignment horizontal="right"/>
    </xf>
    <xf numFmtId="0" fontId="25"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horizontal="right"/>
    </xf>
    <xf numFmtId="0" fontId="25" fillId="7" borderId="0" xfId="0" applyFont="1" applyFill="1" applyAlignment="1"/>
    <xf numFmtId="0" fontId="16" fillId="0" borderId="0" xfId="0" applyFont="1" applyAlignment="1">
      <alignment horizontal="center"/>
    </xf>
    <xf numFmtId="0" fontId="25" fillId="0" borderId="0" xfId="0" applyFont="1" applyAlignment="1">
      <alignment horizontal="left"/>
    </xf>
    <xf numFmtId="0" fontId="25" fillId="0" borderId="0" xfId="0" applyFont="1" applyAlignment="1">
      <alignment horizontal="center"/>
    </xf>
    <xf numFmtId="0" fontId="15" fillId="9" borderId="0" xfId="0" applyFont="1" applyFill="1" applyAlignment="1"/>
    <xf numFmtId="0" fontId="25" fillId="0" borderId="0" xfId="0" applyFont="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841713&amp;isFromPublicArea=True&amp;isModal=False" TargetMode="External"/><Relationship Id="rId21" Type="http://schemas.openxmlformats.org/officeDocument/2006/relationships/hyperlink" Target="https://community.secop.gov.co/Public/Tendering/ContractNoticePhases/View?PPI=CO1.PPI.5490613&amp;isFromPublicArea=True&amp;isModal=False" TargetMode="External"/><Relationship Id="rId42" Type="http://schemas.openxmlformats.org/officeDocument/2006/relationships/hyperlink" Target="https://community.secop.gov.co/Public/Tendering/ContractNoticePhases/View?PPI=CO1.PPI.5583176&amp;isFromPublicArea=True&amp;isModal=False" TargetMode="External"/><Relationship Id="rId63" Type="http://schemas.openxmlformats.org/officeDocument/2006/relationships/hyperlink" Target="https://community.secop.gov.co/Public/Tendering/ContractNoticePhases/View?PPI=CO1.PPI.5717692&amp;isFromPublicArea=True&amp;isModal=False" TargetMode="External"/><Relationship Id="rId84" Type="http://schemas.openxmlformats.org/officeDocument/2006/relationships/hyperlink" Target="https://community.secop.gov.co/Public/Tendering/ContractNoticePhases/View?PPI=CO1.PPI.5766898&amp;isFromPublicArea=True&amp;isModal=False" TargetMode="External"/><Relationship Id="rId138" Type="http://schemas.openxmlformats.org/officeDocument/2006/relationships/hyperlink" Target="https://community.secop.gov.co/Public/Tendering/ContractNoticePhases/View?PPI=CO1.PPI.5867311&amp;isFromPublicArea=True&amp;isModal=False" TargetMode="External"/><Relationship Id="rId159" Type="http://schemas.openxmlformats.org/officeDocument/2006/relationships/hyperlink" Target="https://community.secop.gov.co/Public/Tendering/ContractNoticePhases/View?PPI=CO1.PPI.5918214&amp;isFromPublicArea=True&amp;isModal=False" TargetMode="External"/><Relationship Id="rId170" Type="http://schemas.openxmlformats.org/officeDocument/2006/relationships/hyperlink" Target="https://community.secop.gov.co/Public/Tendering/ContractNoticePhases/View?PPI=CO1.PPI.6351546&amp;isFromPublicArea=True&amp;isModal=False" TargetMode="External"/><Relationship Id="rId191" Type="http://schemas.openxmlformats.org/officeDocument/2006/relationships/hyperlink" Target="https://community.secop.gov.co/Public/Tendering/ContractNoticePhases/View?PPI=CO1.PPI.6025277&amp;isFromPublicArea=True&amp;isModal=False" TargetMode="External"/><Relationship Id="rId205" Type="http://schemas.openxmlformats.org/officeDocument/2006/relationships/hyperlink" Target="https://community.secop.gov.co/Public/Tendering/ContractNoticePhases/View?PPI=CO1.PPI.6653470&amp;isFromPublicArea=True&amp;isModal=False" TargetMode="External"/><Relationship Id="rId226" Type="http://schemas.openxmlformats.org/officeDocument/2006/relationships/hyperlink" Target="https://community.secop.gov.co/Public/Tendering/ContractNoticePhases/View?PPI=CO1.PPI.6382680&amp;isFromPublicArea=True&amp;isModal=False" TargetMode="External"/><Relationship Id="rId107" Type="http://schemas.openxmlformats.org/officeDocument/2006/relationships/hyperlink" Target="https://community.secop.gov.co/Public/Tendering/ContractNoticePhases/View?PPI=CO1.PPI.5837819&amp;isFromPublicArea=True&amp;isModal=False" TargetMode="External"/><Relationship Id="rId11" Type="http://schemas.openxmlformats.org/officeDocument/2006/relationships/hyperlink" Target="https://community.secop.gov.co/Public/Tendering/ContractNoticePhases/View?PPI=CO1.PPI.5410919&amp;isFromPublicArea=True&amp;isModal=False" TargetMode="External"/><Relationship Id="rId32" Type="http://schemas.openxmlformats.org/officeDocument/2006/relationships/hyperlink" Target="https://community.secop.gov.co/Public/Tendering/ContractNoticePhases/View?PPI=CO1.PPI.5545298&amp;isFromPublicArea=True&amp;isModal=False" TargetMode="External"/><Relationship Id="rId53" Type="http://schemas.openxmlformats.org/officeDocument/2006/relationships/hyperlink" Target="https://community.secop.gov.co/Public/Tendering/ContractNoticePhases/View?PPI=CO1.PPI.5681286&amp;isFromPublicArea=True&amp;isModal=False" TargetMode="External"/><Relationship Id="rId74" Type="http://schemas.openxmlformats.org/officeDocument/2006/relationships/hyperlink" Target="https://community.secop.gov.co/Public/Tendering/ContractNoticePhases/View?PPI=CO1.PPI.5762230&amp;isFromPublicArea=True&amp;isModal=False" TargetMode="External"/><Relationship Id="rId128" Type="http://schemas.openxmlformats.org/officeDocument/2006/relationships/hyperlink" Target="https://community.secop.gov.co/Public/Tendering/ContractNoticePhases/View?PPI=CO1.PPI.5863770&amp;isFromPublicArea=True&amp;isModal=False" TargetMode="External"/><Relationship Id="rId149" Type="http://schemas.openxmlformats.org/officeDocument/2006/relationships/hyperlink" Target="https://community.secop.gov.co/Public/Tendering/ContractNoticePhases/View?PPI=CO1.PPI.5893461&amp;isFromPublicArea=True&amp;isModal=False" TargetMode="External"/><Relationship Id="rId5" Type="http://schemas.openxmlformats.org/officeDocument/2006/relationships/hyperlink" Target="https://community.secop.gov.co/Public/Tendering/ContractNoticePhases/View?PPI=CO1.PPI.5404192&amp;isFromPublicArea=True&amp;isModal=False" TargetMode="External"/><Relationship Id="rId95" Type="http://schemas.openxmlformats.org/officeDocument/2006/relationships/hyperlink" Target="https://community.secop.gov.co/Public/Tendering/ContractNoticePhases/View?PPI=CO1.PPI.5814146&amp;isFromPublicArea=True&amp;isModal=False" TargetMode="External"/><Relationship Id="rId160" Type="http://schemas.openxmlformats.org/officeDocument/2006/relationships/hyperlink" Target="https://community.secop.gov.co/Public/Tendering/ContractNoticePhases/View?PPI=CO1.PPI.5918214&amp;isFromPublicArea=True&amp;isModal=False" TargetMode="External"/><Relationship Id="rId181" Type="http://schemas.openxmlformats.org/officeDocument/2006/relationships/hyperlink" Target="https://community.secop.gov.co/Public/Tendering/ContractNoticePhases/View?PPI=CO1.PPI.5608130&amp;isFromPublicArea=True&amp;isModal=False" TargetMode="External"/><Relationship Id="rId216" Type="http://schemas.openxmlformats.org/officeDocument/2006/relationships/hyperlink" Target="https://community.secop.gov.co/Public/Tendering/ContractNoticePhases/View?PPI=CO1.PPI.6912521&amp;isFromPublicArea=True&amp;isModal=False" TargetMode="External"/><Relationship Id="rId237" Type="http://schemas.openxmlformats.org/officeDocument/2006/relationships/hyperlink" Target="https://community.secop.gov.co/Public/Tendering/ContractNoticePhases/View?PPI=CO1.PPI.6169140&amp;isFromPublicArea=True&amp;isModal=False" TargetMode="External"/><Relationship Id="rId22" Type="http://schemas.openxmlformats.org/officeDocument/2006/relationships/hyperlink" Target="https://community.secop.gov.co/Public/Tendering/ContractNoticePhases/View?PPI=CO1.PPI.5490613&amp;isFromPublicArea=True&amp;isModal=False" TargetMode="External"/><Relationship Id="rId43" Type="http://schemas.openxmlformats.org/officeDocument/2006/relationships/hyperlink" Target="https://community.secop.gov.co/Public/Tendering/ContractNoticePhases/View?PPI=CO1.PPI.5659403&amp;isFromPublicArea=True&amp;isModal=False" TargetMode="External"/><Relationship Id="rId64" Type="http://schemas.openxmlformats.org/officeDocument/2006/relationships/hyperlink" Target="https://community.secop.gov.co/Public/Tendering/ContractNoticePhases/View?PPI=CO1.PPI.5717692&amp;isFromPublicArea=True&amp;isModal=False" TargetMode="External"/><Relationship Id="rId118" Type="http://schemas.openxmlformats.org/officeDocument/2006/relationships/hyperlink" Target="https://community.secop.gov.co/Public/Tendering/ContractNoticePhases/View?PPI=CO1.PPI.5841713&amp;isFromPublicArea=True&amp;isModal=False" TargetMode="External"/><Relationship Id="rId139" Type="http://schemas.openxmlformats.org/officeDocument/2006/relationships/hyperlink" Target="https://community.secop.gov.co/Public/Tendering/ContractNoticePhases/View?PPI=CO1.PPI.5868925&amp;isFromPublicArea=True&amp;isModal=False" TargetMode="External"/><Relationship Id="rId85" Type="http://schemas.openxmlformats.org/officeDocument/2006/relationships/hyperlink" Target="https://community.secop.gov.co/Public/Tendering/ContractNoticePhases/View?PPI=CO1.PPI.5811207&amp;isFromPublicArea=True&amp;isModal=False" TargetMode="External"/><Relationship Id="rId150" Type="http://schemas.openxmlformats.org/officeDocument/2006/relationships/hyperlink" Target="https://community.secop.gov.co/Public/Tendering/ContractNoticePhases/View?PPI=CO1.PPI.5893461&amp;isFromPublicArea=True&amp;isModal=False" TargetMode="External"/><Relationship Id="rId171" Type="http://schemas.openxmlformats.org/officeDocument/2006/relationships/hyperlink" Target="https://community.secop.gov.co/Public/Tendering/ContractNoticePhases/View?PPI=CO1.PPI.6531664&amp;isFromPublicArea=True&amp;isModal=False" TargetMode="External"/><Relationship Id="rId192" Type="http://schemas.openxmlformats.org/officeDocument/2006/relationships/hyperlink" Target="https://community.secop.gov.co/Public/Tendering/ContractNoticePhases/View?PPI=CO1.PPI.6025277&amp;isFromPublicArea=True&amp;isModal=False" TargetMode="External"/><Relationship Id="rId206" Type="http://schemas.openxmlformats.org/officeDocument/2006/relationships/hyperlink" Target="https://community.secop.gov.co/Public/Tendering/ContractNoticePhases/View?PPI=CO1.PPI.6653470&amp;isFromPublicArea=True&amp;isModal=False" TargetMode="External"/><Relationship Id="rId227" Type="http://schemas.openxmlformats.org/officeDocument/2006/relationships/hyperlink" Target="https://community.secop.gov.co/Public/Tendering/ContractNoticePhases/View?PPI=CO1.PPI.6458191&amp;isFromPublicArea=True&amp;isModal=False" TargetMode="External"/><Relationship Id="rId12" Type="http://schemas.openxmlformats.org/officeDocument/2006/relationships/hyperlink" Target="https://community.secop.gov.co/Public/Tendering/ContractNoticePhases/View?PPI=CO1.PPI.5410919&amp;isFromPublicArea=True&amp;isModal=False" TargetMode="External"/><Relationship Id="rId33" Type="http://schemas.openxmlformats.org/officeDocument/2006/relationships/hyperlink" Target="https://community.secop.gov.co/Public/Tendering/ContractNoticePhases/View?PPI=CO1.PPI.5553008&amp;isFromPublicArea=True&amp;isModal=False" TargetMode="External"/><Relationship Id="rId108" Type="http://schemas.openxmlformats.org/officeDocument/2006/relationships/hyperlink" Target="https://community.secop.gov.co/Public/Tendering/ContractNoticePhases/View?PPI=CO1.PPI.5837819&amp;isFromPublicArea=True&amp;isModal=False" TargetMode="External"/><Relationship Id="rId129" Type="http://schemas.openxmlformats.org/officeDocument/2006/relationships/hyperlink" Target="https://community.secop.gov.co/Public/Tendering/ContractNoticePhases/View?PPI=CO1.PPI.5863667&amp;isFromPublicArea=True&amp;isModal=False" TargetMode="External"/><Relationship Id="rId54" Type="http://schemas.openxmlformats.org/officeDocument/2006/relationships/hyperlink" Target="https://community.secop.gov.co/Public/Tendering/ContractNoticePhases/View?PPI=CO1.PPI.5681286&amp;isFromPublicArea=True&amp;isModal=False" TargetMode="External"/><Relationship Id="rId75" Type="http://schemas.openxmlformats.org/officeDocument/2006/relationships/hyperlink" Target="https://community.secop.gov.co/Public/Tendering/ContractNoticePhases/View?PPI=CO1.PPI.5747232&amp;isFromPublicArea=True&amp;isModal=False" TargetMode="External"/><Relationship Id="rId96" Type="http://schemas.openxmlformats.org/officeDocument/2006/relationships/hyperlink" Target="https://community.secop.gov.co/Public/Tendering/ContractNoticePhases/View?PPI=CO1.PPI.5814146&amp;isFromPublicArea=True&amp;isModal=False" TargetMode="External"/><Relationship Id="rId140" Type="http://schemas.openxmlformats.org/officeDocument/2006/relationships/hyperlink" Target="https://community.secop.gov.co/Public/Tendering/ContractNoticePhases/View?PPI=CO1.PPI.5868925&amp;isFromPublicArea=True&amp;isModal=False" TargetMode="External"/><Relationship Id="rId161" Type="http://schemas.openxmlformats.org/officeDocument/2006/relationships/hyperlink" Target="https://community.secop.gov.co/Public/Tendering/ContractNoticePhases/View?PPI=CO1.PPI.5922080&amp;isFromPublicArea=True&amp;isModal=False" TargetMode="External"/><Relationship Id="rId182" Type="http://schemas.openxmlformats.org/officeDocument/2006/relationships/hyperlink" Target="https://community.secop.gov.co/Public/Tendering/ContractNoticePhases/View?PPI=CO1.PPI.5608130&amp;isFromPublicArea=True&amp;isModal=False" TargetMode="External"/><Relationship Id="rId217" Type="http://schemas.openxmlformats.org/officeDocument/2006/relationships/hyperlink" Target="https://community.secop.gov.co/Public/Tendering/ContractNoticePhases/View?PPI=CO1.PPI.7069990&amp;isFromPublicArea=True&amp;isModal=False" TargetMode="External"/><Relationship Id="rId6" Type="http://schemas.openxmlformats.org/officeDocument/2006/relationships/hyperlink" Target="https://community.secop.gov.co/Public/Tendering/ContractNoticePhases/View?PPI=CO1.PPI.5404192&amp;isFromPublicArea=True&amp;isModal=False" TargetMode="External"/><Relationship Id="rId238" Type="http://schemas.openxmlformats.org/officeDocument/2006/relationships/hyperlink" Target="https://community.secop.gov.co/Public/Tendering/ContractNoticePhases/View?PPI=CO1.PPI.6169140&amp;isFromPublicArea=True&amp;isModal=False" TargetMode="External"/><Relationship Id="rId23" Type="http://schemas.openxmlformats.org/officeDocument/2006/relationships/hyperlink" Target="https://community.secop.gov.co/Public/Tendering/ContractNoticePhases/View?PPI=CO1.PPI.5491769&amp;isFromPublicArea=True&amp;isModal=False" TargetMode="External"/><Relationship Id="rId119" Type="http://schemas.openxmlformats.org/officeDocument/2006/relationships/hyperlink" Target="https://community.secop.gov.co/Public/Tendering/ContractNoticePhases/View?PPI=CO1.PPI.5841594&amp;isFromPublicArea=True&amp;isModal=False" TargetMode="External"/><Relationship Id="rId44" Type="http://schemas.openxmlformats.org/officeDocument/2006/relationships/hyperlink" Target="https://community.secop.gov.co/Public/Tendering/ContractNoticePhases/View?PPI=CO1.PPI.5659403&amp;isFromPublicArea=True&amp;isModal=False" TargetMode="External"/><Relationship Id="rId65" Type="http://schemas.openxmlformats.org/officeDocument/2006/relationships/hyperlink" Target="https://community.secop.gov.co/Public/Tendering/ContractNoticePhases/View?PPI=CO1.PPI.5744080&amp;isFromPublicArea=True&amp;isModal=False" TargetMode="External"/><Relationship Id="rId86" Type="http://schemas.openxmlformats.org/officeDocument/2006/relationships/hyperlink" Target="https://community.secop.gov.co/Public/Tendering/ContractNoticePhases/View?PPI=CO1.PPI.5811207&amp;isFromPublicArea=True&amp;isModal=False" TargetMode="External"/><Relationship Id="rId130" Type="http://schemas.openxmlformats.org/officeDocument/2006/relationships/hyperlink" Target="https://community.secop.gov.co/Public/Tendering/ContractNoticePhases/View?PPI=CO1.PPI.5863667&amp;isFromPublicArea=True&amp;isModal=False" TargetMode="External"/><Relationship Id="rId151" Type="http://schemas.openxmlformats.org/officeDocument/2006/relationships/hyperlink" Target="https://community.secop.gov.co/Public/Tendering/ContractNoticePhases/View?PPI=CO1.PPI.5894353&amp;isFromPublicArea=True&amp;isModal=False" TargetMode="External"/><Relationship Id="rId172" Type="http://schemas.openxmlformats.org/officeDocument/2006/relationships/hyperlink" Target="https://community.secop.gov.co/Public/Tendering/ContractNoticePhases/View?PPI=CO1.PPI.6531664&amp;isFromPublicArea=True&amp;isModal=False" TargetMode="External"/><Relationship Id="rId193" Type="http://schemas.openxmlformats.org/officeDocument/2006/relationships/hyperlink" Target="https://community.secop.gov.co/Public/Tendering/ContractNoticePhases/View?PPI=CO1.PPI.6148548&amp;isFromPublicArea=True&amp;isModal=False" TargetMode="External"/><Relationship Id="rId207" Type="http://schemas.openxmlformats.org/officeDocument/2006/relationships/hyperlink" Target="https://community.secop.gov.co/Public/Tendering/ContractNoticePhases/View?PPI=CO1.PPI.6655195&amp;isFromPublicArea=True&amp;isModal=False" TargetMode="External"/><Relationship Id="rId228" Type="http://schemas.openxmlformats.org/officeDocument/2006/relationships/hyperlink" Target="https://community.secop.gov.co/Public/Tendering/ContractNoticePhases/View?PPI=CO1.PPI.6458191&amp;isFromPublicArea=True&amp;isModal=False" TargetMode="External"/><Relationship Id="rId13" Type="http://schemas.openxmlformats.org/officeDocument/2006/relationships/hyperlink" Target="https://community.secop.gov.co/Public/Tendering/ContractNoticePhases/View?PPI=CO1.PPI.5430318&amp;isFromPublicArea=True&amp;isModal=False" TargetMode="External"/><Relationship Id="rId109" Type="http://schemas.openxmlformats.org/officeDocument/2006/relationships/hyperlink" Target="https://community.secop.gov.co/Public/Tendering/ContractNoticePhases/View?PPI=CO1.PPI.5838905&amp;isFromPublicArea=True&amp;isModal=False" TargetMode="External"/><Relationship Id="rId34" Type="http://schemas.openxmlformats.org/officeDocument/2006/relationships/hyperlink" Target="https://community.secop.gov.co/Public/Tendering/ContractNoticePhases/View?PPI=CO1.PPI.5553008&amp;isFromPublicArea=True&amp;isModal=False" TargetMode="External"/><Relationship Id="rId55" Type="http://schemas.openxmlformats.org/officeDocument/2006/relationships/hyperlink" Target="https://community.secop.gov.co/Public/Tendering/ContractNoticePhases/View?PPI=CO1.PPI.5709514&amp;isFromPublicArea=True&amp;isModal=False" TargetMode="External"/><Relationship Id="rId76" Type="http://schemas.openxmlformats.org/officeDocument/2006/relationships/hyperlink" Target="https://community.secop.gov.co/Public/Tendering/ContractNoticePhases/View?PPI=CO1.PPI.5747232&amp;isFromPublicArea=True&amp;isModal=False" TargetMode="External"/><Relationship Id="rId97" Type="http://schemas.openxmlformats.org/officeDocument/2006/relationships/hyperlink" Target="https://community.secop.gov.co/Public/Tendering/ContractNoticePhases/View?PPI=CO1.PPI.5814147&amp;isFromPublicArea=True&amp;isModal=False" TargetMode="External"/><Relationship Id="rId120" Type="http://schemas.openxmlformats.org/officeDocument/2006/relationships/hyperlink" Target="https://community.secop.gov.co/Public/Tendering/ContractNoticePhases/View?PPI=CO1.PPI.5841594&amp;isFromPublicArea=True&amp;isModal=False" TargetMode="External"/><Relationship Id="rId141" Type="http://schemas.openxmlformats.org/officeDocument/2006/relationships/hyperlink" Target="https://community.secop.gov.co/Public/Tendering/ContractNoticePhases/View?PPI=CO1.PPI.5869775&amp;isFromPublicArea=True&amp;isModal=False" TargetMode="External"/><Relationship Id="rId7" Type="http://schemas.openxmlformats.org/officeDocument/2006/relationships/hyperlink" Target="https://community.secop.gov.co/Public/Tendering/ContractNoticePhases/View?PPI=CO1.PPI.5407775&amp;isFromPublicArea=True&amp;isModal=False" TargetMode="External"/><Relationship Id="rId162" Type="http://schemas.openxmlformats.org/officeDocument/2006/relationships/hyperlink" Target="https://community.secop.gov.co/Public/Tendering/ContractNoticePhases/View?PPI=CO1.PPI.5922080&amp;isFromPublicArea=True&amp;isModal=False" TargetMode="External"/><Relationship Id="rId183" Type="http://schemas.openxmlformats.org/officeDocument/2006/relationships/hyperlink" Target="https://community.secop.gov.co/Public/Tendering/ContractNoticePhases/View?PPI=CO1.PPI.5610048&amp;isFromPublicArea=True&amp;isModal=False" TargetMode="External"/><Relationship Id="rId218" Type="http://schemas.openxmlformats.org/officeDocument/2006/relationships/hyperlink" Target="https://community.secop.gov.co/Public/Tendering/ContractNoticePhases/View?PPI=CO1.PPI.7069990&amp;isFromPublicArea=True&amp;isModal=False" TargetMode="External"/><Relationship Id="rId239" Type="http://schemas.openxmlformats.org/officeDocument/2006/relationships/hyperlink" Target="https://community.secop.gov.co/Public/Tendering/ContractNoticePhases/View?PPI=CO1.PPI.6460058&amp;isFromPublicArea=True&amp;isModal=False" TargetMode="External"/><Relationship Id="rId24" Type="http://schemas.openxmlformats.org/officeDocument/2006/relationships/hyperlink" Target="https://community.secop.gov.co/Public/Tendering/ContractNoticePhases/View?PPI=CO1.PPI.5491769&amp;isFromPublicArea=True&amp;isModal=False" TargetMode="External"/><Relationship Id="rId45" Type="http://schemas.openxmlformats.org/officeDocument/2006/relationships/hyperlink" Target="https://community.secop.gov.co/Public/Tendering/ContractNoticePhases/View?PPI=CO1.PPI.5660934&amp;isFromPublicArea=True&amp;isModal=False" TargetMode="External"/><Relationship Id="rId66" Type="http://schemas.openxmlformats.org/officeDocument/2006/relationships/hyperlink" Target="https://community.secop.gov.co/Public/Tendering/ContractNoticePhases/View?PPI=CO1.PPI.5744080&amp;isFromPublicArea=True&amp;isModal=False" TargetMode="External"/><Relationship Id="rId87" Type="http://schemas.openxmlformats.org/officeDocument/2006/relationships/hyperlink" Target="https://community.secop.gov.co/Public/Tendering/ContractNoticePhases/View?PPI=CO1.PPI.5814054&amp;isFromPublicArea=True&amp;isModal=False" TargetMode="External"/><Relationship Id="rId110" Type="http://schemas.openxmlformats.org/officeDocument/2006/relationships/hyperlink" Target="https://community.secop.gov.co/Public/Tendering/ContractNoticePhases/View?PPI=CO1.PPI.5838905&amp;isFromPublicArea=True&amp;isModal=False" TargetMode="External"/><Relationship Id="rId131" Type="http://schemas.openxmlformats.org/officeDocument/2006/relationships/hyperlink" Target="https://community.secop.gov.co/Public/Tendering/ContractNoticePhases/View?PPI=CO1.PPI.5865555&amp;isFromPublicArea=True&amp;isModal=False" TargetMode="External"/><Relationship Id="rId152" Type="http://schemas.openxmlformats.org/officeDocument/2006/relationships/hyperlink" Target="https://community.secop.gov.co/Public/Tendering/ContractNoticePhases/View?PPI=CO1.PPI.5894353&amp;isFromPublicArea=True&amp;isModal=False" TargetMode="External"/><Relationship Id="rId173" Type="http://schemas.openxmlformats.org/officeDocument/2006/relationships/hyperlink" Target="https://community.secop.gov.co/Public/Tendering/ContractNoticePhases/View?PPI=CO1.PPI.6532990&amp;isFromPublicArea=True&amp;isModal=False" TargetMode="External"/><Relationship Id="rId194" Type="http://schemas.openxmlformats.org/officeDocument/2006/relationships/hyperlink" Target="https://community.secop.gov.co/Public/Tendering/ContractNoticePhases/View?PPI=CO1.PPI.6148548&amp;isFromPublicArea=True&amp;isModal=False" TargetMode="External"/><Relationship Id="rId208" Type="http://schemas.openxmlformats.org/officeDocument/2006/relationships/hyperlink" Target="https://community.secop.gov.co/Public/Tendering/ContractNoticePhases/View?PPI=CO1.PPI.6655195&amp;isFromPublicArea=True&amp;isModal=False" TargetMode="External"/><Relationship Id="rId229" Type="http://schemas.openxmlformats.org/officeDocument/2006/relationships/hyperlink" Target="https://community.secop.gov.co/Public/Tendering/ContractNoticePhases/View?PPI=CO1.PPI.6653470&amp;isFromPublicArea=True&amp;isModal=False" TargetMode="External"/><Relationship Id="rId240" Type="http://schemas.openxmlformats.org/officeDocument/2006/relationships/hyperlink" Target="https://community.secop.gov.co/Public/Tendering/ContractNoticePhases/View?PPI=CO1.PPI.6460058&amp;isFromPublicArea=True&amp;isModal=False" TargetMode="External"/><Relationship Id="rId14" Type="http://schemas.openxmlformats.org/officeDocument/2006/relationships/hyperlink" Target="https://community.secop.gov.co/Public/Tendering/ContractNoticePhases/View?PPI=CO1.PPI.5430318&amp;isFromPublicArea=True&amp;isModal=False" TargetMode="External"/><Relationship Id="rId35" Type="http://schemas.openxmlformats.org/officeDocument/2006/relationships/hyperlink" Target="https://community.secop.gov.co/Public/Tendering/ContractNoticePhases/View?PPI=CO1.PPI.5580546&amp;isFromPublicArea=True&amp;isModal=False" TargetMode="External"/><Relationship Id="rId56" Type="http://schemas.openxmlformats.org/officeDocument/2006/relationships/hyperlink" Target="https://community.secop.gov.co/Public/Tendering/ContractNoticePhases/View?PPI=CO1.PPI.5709514&amp;isFromPublicArea=True&amp;isModal=False" TargetMode="External"/><Relationship Id="rId77" Type="http://schemas.openxmlformats.org/officeDocument/2006/relationships/hyperlink" Target="https://community.secop.gov.co/Public/Tendering/ContractNoticePhases/View?PPI=CO1.PPI.5744057&amp;isFromPublicArea=True&amp;isModal=False" TargetMode="External"/><Relationship Id="rId100" Type="http://schemas.openxmlformats.org/officeDocument/2006/relationships/hyperlink" Target="https://community.secop.gov.co/Public/Tendering/ContractNoticePhases/View?PPI=CO1.PPI.5817043&amp;isFromPublicArea=True&amp;isModal=False" TargetMode="External"/><Relationship Id="rId8" Type="http://schemas.openxmlformats.org/officeDocument/2006/relationships/hyperlink" Target="https://community.secop.gov.co/Public/Tendering/ContractNoticePhases/View?PPI=CO1.PPI.5407775&amp;isFromPublicArea=True&amp;isModal=False" TargetMode="External"/><Relationship Id="rId98" Type="http://schemas.openxmlformats.org/officeDocument/2006/relationships/hyperlink" Target="https://community.secop.gov.co/Public/Tendering/ContractNoticePhases/View?PPI=CO1.PPI.5814147&amp;isFromPublicArea=True&amp;isModal=False" TargetMode="External"/><Relationship Id="rId121" Type="http://schemas.openxmlformats.org/officeDocument/2006/relationships/hyperlink" Target="https://community.secop.gov.co/Public/Tendering/ContractNoticePhases/View?PPI=CO1.PPI.5845551&amp;isFromPublicArea=True&amp;isModal=False" TargetMode="External"/><Relationship Id="rId142" Type="http://schemas.openxmlformats.org/officeDocument/2006/relationships/hyperlink" Target="https://community.secop.gov.co/Public/Tendering/ContractNoticePhases/View?PPI=CO1.PPI.5869775&amp;isFromPublicArea=True&amp;isModal=False" TargetMode="External"/><Relationship Id="rId163" Type="http://schemas.openxmlformats.org/officeDocument/2006/relationships/hyperlink" Target="https://community.secop.gov.co/Public/Tendering/ContractNoticePhases/View?PPI=CO1.PPI.5925330&amp;isFromPublicArea=True&amp;isModal=False" TargetMode="External"/><Relationship Id="rId184" Type="http://schemas.openxmlformats.org/officeDocument/2006/relationships/hyperlink" Target="https://community.secop.gov.co/Public/Tendering/ContractNoticePhases/View?PPI=CO1.PPI.5610048&amp;isFromPublicArea=True&amp;isModal=False" TargetMode="External"/><Relationship Id="rId219" Type="http://schemas.openxmlformats.org/officeDocument/2006/relationships/hyperlink" Target="https://community.secop.gov.co/Public/Tendering/ContractNoticePhases/View?PPI=CO1.PPI.6042090&amp;isFromPublicArea=True&amp;isModal=False" TargetMode="External"/><Relationship Id="rId230" Type="http://schemas.openxmlformats.org/officeDocument/2006/relationships/hyperlink" Target="https://community.secop.gov.co/Public/Tendering/ContractNoticePhases/View?PPI=CO1.PPI.6653470&amp;isFromPublicArea=True&amp;isModal=False" TargetMode="External"/><Relationship Id="rId25" Type="http://schemas.openxmlformats.org/officeDocument/2006/relationships/hyperlink" Target="https://community.secop.gov.co/Public/Tendering/ContractNoticePhases/View?PPI=CO1.PPI.5493537&amp;isFromPublicArea=True&amp;isModal=False" TargetMode="External"/><Relationship Id="rId46" Type="http://schemas.openxmlformats.org/officeDocument/2006/relationships/hyperlink" Target="https://community.secop.gov.co/Public/Tendering/ContractNoticePhases/View?PPI=CO1.PPI.5660934&amp;isFromPublicArea=True&amp;isModal=False" TargetMode="External"/><Relationship Id="rId67" Type="http://schemas.openxmlformats.org/officeDocument/2006/relationships/hyperlink" Target="https://community.secop.gov.co/Public/Tendering/ContractNoticePhases/View?PPI=CO1.PPI.5747671&amp;isFromPublicArea=True&amp;isModal=False" TargetMode="External"/><Relationship Id="rId88" Type="http://schemas.openxmlformats.org/officeDocument/2006/relationships/hyperlink" Target="https://community.secop.gov.co/Public/Tendering/ContractNoticePhases/View?PPI=CO1.PPI.5814054&amp;isFromPublicArea=True&amp;isModal=False" TargetMode="External"/><Relationship Id="rId111" Type="http://schemas.openxmlformats.org/officeDocument/2006/relationships/hyperlink" Target="https://community.secop.gov.co/Public/Tendering/ContractNoticePhases/View?PPI=CO1.PPI.5839643&amp;isFromPublicArea=True&amp;isModal=False" TargetMode="External"/><Relationship Id="rId132" Type="http://schemas.openxmlformats.org/officeDocument/2006/relationships/hyperlink" Target="https://community.secop.gov.co/Public/Tendering/ContractNoticePhases/View?PPI=CO1.PPI.5865555&amp;isFromPublicArea=True&amp;isModal=False" TargetMode="External"/><Relationship Id="rId153" Type="http://schemas.openxmlformats.org/officeDocument/2006/relationships/hyperlink" Target="https://community.secop.gov.co/Public/Tendering/ContractNoticePhases/View?PPI=CO1.PPI.5895397&amp;isFromPublicArea=True&amp;isModal=False" TargetMode="External"/><Relationship Id="rId174" Type="http://schemas.openxmlformats.org/officeDocument/2006/relationships/hyperlink" Target="https://community.secop.gov.co/Public/Tendering/ContractNoticePhases/View?PPI=CO1.PPI.6532990&amp;isFromPublicArea=True&amp;isModal=False" TargetMode="External"/><Relationship Id="rId195" Type="http://schemas.openxmlformats.org/officeDocument/2006/relationships/hyperlink" Target="https://community.secop.gov.co/Public/Tendering/ContractNoticePhases/View?PPI=CO1.PPI.6167525&amp;isFromPublicArea=True&amp;isModal=False" TargetMode="External"/><Relationship Id="rId209" Type="http://schemas.openxmlformats.org/officeDocument/2006/relationships/hyperlink" Target="https://community.secop.gov.co/Public/Tendering/ContractNoticePhases/View?PPI=CO1.PPI.6853154&amp;isFromPublicArea=True&amp;isModal=False" TargetMode="External"/><Relationship Id="rId220" Type="http://schemas.openxmlformats.org/officeDocument/2006/relationships/hyperlink" Target="https://community.secop.gov.co/Public/Tendering/ContractNoticePhases/View?PPI=CO1.PPI.6042090&amp;isFromPublicArea=True&amp;isModal=False" TargetMode="External"/><Relationship Id="rId241" Type="http://schemas.openxmlformats.org/officeDocument/2006/relationships/hyperlink" Target="https://community.secop.gov.co/Public/Tendering/ContractNoticePhases/View?PPI=CO1.PPI.6679082&amp;isFromPublicArea=True&amp;isModal=False" TargetMode="External"/><Relationship Id="rId15" Type="http://schemas.openxmlformats.org/officeDocument/2006/relationships/hyperlink" Target="https://community.secop.gov.co/Public/Tendering/ContractNoticePhases/View?PPI=CO1.PPI.5430680&amp;isFromPublicArea=True&amp;isModal=False" TargetMode="External"/><Relationship Id="rId36" Type="http://schemas.openxmlformats.org/officeDocument/2006/relationships/hyperlink" Target="https://community.secop.gov.co/Public/Tendering/ContractNoticePhases/View?PPI=CO1.PPI.5580546&amp;isFromPublicArea=True&amp;isModal=False" TargetMode="External"/><Relationship Id="rId57" Type="http://schemas.openxmlformats.org/officeDocument/2006/relationships/hyperlink" Target="https://community.secop.gov.co/Public/Tendering/ContractNoticePhases/View?PPI=CO1.PPI.5407412&amp;isFromPublicArea=True&amp;isModal=False" TargetMode="External"/><Relationship Id="rId106" Type="http://schemas.openxmlformats.org/officeDocument/2006/relationships/hyperlink" Target="https://community.secop.gov.co/Public/Tendering/ContractNoticePhases/View?PPI=CO1.PPI.5824620&amp;isFromPublicArea=True&amp;isModal=False" TargetMode="External"/><Relationship Id="rId127" Type="http://schemas.openxmlformats.org/officeDocument/2006/relationships/hyperlink" Target="https://community.secop.gov.co/Public/Tendering/ContractNoticePhases/View?PPI=CO1.PPI.5863770&amp;isFromPublicArea=True&amp;isModal=False" TargetMode="External"/><Relationship Id="rId10" Type="http://schemas.openxmlformats.org/officeDocument/2006/relationships/hyperlink" Target="https://community.secop.gov.co/Public/Tendering/ContractNoticePhases/View?PPI=CO1.PPI.5408434&amp;isFromPublicArea=True&amp;isModal=False" TargetMode="External"/><Relationship Id="rId31" Type="http://schemas.openxmlformats.org/officeDocument/2006/relationships/hyperlink" Target="https://community.secop.gov.co/Public/Tendering/ContractNoticePhases/View?PPI=CO1.PPI.5545298&amp;isFromPublicArea=True&amp;isModal=False" TargetMode="External"/><Relationship Id="rId52" Type="http://schemas.openxmlformats.org/officeDocument/2006/relationships/hyperlink" Target="https://community.secop.gov.co/Public/Tendering/ContractNoticePhases/View?PPI=CO1.PPI.5658895&amp;isFromPublicArea=True&amp;isModal=False" TargetMode="External"/><Relationship Id="rId73" Type="http://schemas.openxmlformats.org/officeDocument/2006/relationships/hyperlink" Target="https://community.secop.gov.co/Public/Tendering/ContractNoticePhases/View?PPI=CO1.PPI.5762230&amp;isFromPublicArea=True&amp;isModal=False" TargetMode="External"/><Relationship Id="rId78" Type="http://schemas.openxmlformats.org/officeDocument/2006/relationships/hyperlink" Target="https://community.secop.gov.co/Public/Tendering/ContractNoticePhases/View?PPI=CO1.PPI.5744057&amp;isFromPublicArea=True&amp;isModal=False" TargetMode="External"/><Relationship Id="rId94" Type="http://schemas.openxmlformats.org/officeDocument/2006/relationships/hyperlink" Target="https://community.secop.gov.co/Public/Tendering/ContractNoticePhases/View?PPI=CO1.PPI.5814145&amp;isFromPublicArea=True&amp;isModal=False" TargetMode="External"/><Relationship Id="rId99" Type="http://schemas.openxmlformats.org/officeDocument/2006/relationships/hyperlink" Target="https://community.secop.gov.co/Public/Tendering/ContractNoticePhases/View?PPI=CO1.PPI.5817043&amp;isFromPublicArea=True&amp;isModal=False" TargetMode="External"/><Relationship Id="rId101" Type="http://schemas.openxmlformats.org/officeDocument/2006/relationships/hyperlink" Target="https://community.secop.gov.co/Public/Tendering/ContractNoticePhases/View?PPI=CO1.PPI.5823525&amp;isFromPublicArea=True&amp;isModal=False" TargetMode="External"/><Relationship Id="rId122" Type="http://schemas.openxmlformats.org/officeDocument/2006/relationships/hyperlink" Target="https://community.secop.gov.co/Public/Tendering/ContractNoticePhases/View?PPI=CO1.PPI.5845551&amp;isFromPublicArea=True&amp;isModal=False" TargetMode="External"/><Relationship Id="rId143" Type="http://schemas.openxmlformats.org/officeDocument/2006/relationships/hyperlink" Target="https://community.secop.gov.co/Public/Tendering/ContractNoticePhases/View?PPI=CO1.PPI.5869332&amp;isFromPublicArea=True&amp;isModal=False" TargetMode="External"/><Relationship Id="rId148" Type="http://schemas.openxmlformats.org/officeDocument/2006/relationships/hyperlink" Target="https://community.secop.gov.co/Public/Tendering/ContractNoticePhases/View?PPI=CO1.PPI.5891376&amp;isFromPublicArea=True&amp;isModal=False" TargetMode="External"/><Relationship Id="rId164" Type="http://schemas.openxmlformats.org/officeDocument/2006/relationships/hyperlink" Target="https://community.secop.gov.co/Public/Tendering/ContractNoticePhases/View?PPI=CO1.PPI.5925330&amp;isFromPublicArea=True&amp;isModal=False" TargetMode="External"/><Relationship Id="rId169" Type="http://schemas.openxmlformats.org/officeDocument/2006/relationships/hyperlink" Target="https://community.secop.gov.co/Public/Tendering/ContractNoticePhases/View?PPI=CO1.PPI.6351546&amp;isFromPublicArea=True&amp;isModal=False" TargetMode="External"/><Relationship Id="rId185" Type="http://schemas.openxmlformats.org/officeDocument/2006/relationships/hyperlink" Target="https://community.secop.gov.co/Public/Tendering/ContractNoticePhases/View?PPI=CO1.PPI.6018701&amp;isFromPublicArea=True&amp;isModal=False" TargetMode="External"/><Relationship Id="rId4" Type="http://schemas.openxmlformats.org/officeDocument/2006/relationships/hyperlink" Target="https://community.secop.gov.co/Public/Tendering/ContractNoticePhases/View?PPI=CO1.PPI.5326056&amp;isFromPublicArea=True&amp;isModal=False" TargetMode="External"/><Relationship Id="rId9" Type="http://schemas.openxmlformats.org/officeDocument/2006/relationships/hyperlink" Target="https://community.secop.gov.co/Public/Tendering/ContractNoticePhases/View?PPI=CO1.PPI.5408434&amp;isFromPublicArea=True&amp;isModal=False" TargetMode="External"/><Relationship Id="rId180" Type="http://schemas.openxmlformats.org/officeDocument/2006/relationships/hyperlink" Target="https://community.secop.gov.co/Public/Tendering/ContractNoticePhases/View?PPI=CO1.PPI.6858982&amp;isFromPublicArea=True&amp;isModal=False" TargetMode="External"/><Relationship Id="rId210" Type="http://schemas.openxmlformats.org/officeDocument/2006/relationships/hyperlink" Target="https://community.secop.gov.co/Public/Tendering/ContractNoticePhases/View?PPI=CO1.PPI.6853154&amp;isFromPublicArea=True&amp;isModal=False" TargetMode="External"/><Relationship Id="rId215" Type="http://schemas.openxmlformats.org/officeDocument/2006/relationships/hyperlink" Target="https://community.secop.gov.co/Public/Tendering/ContractNoticePhases/View?PPI=CO1.PPI.6912521&amp;isFromPublicArea=True&amp;isModal=False" TargetMode="External"/><Relationship Id="rId236" Type="http://schemas.openxmlformats.org/officeDocument/2006/relationships/hyperlink" Target="https://community.secop.gov.co/Public/Tendering/ContractNoticePhases/View?PPI=CO1.PPI.6067625&amp;isFromPublicArea=True&amp;isModal=False" TargetMode="External"/><Relationship Id="rId26" Type="http://schemas.openxmlformats.org/officeDocument/2006/relationships/hyperlink" Target="https://community.secop.gov.co/Public/Tendering/ContractNoticePhases/View?PPI=CO1.PPI.5493537&amp;isFromPublicArea=True&amp;isModal=False" TargetMode="External"/><Relationship Id="rId231" Type="http://schemas.openxmlformats.org/officeDocument/2006/relationships/hyperlink" Target="https://community.secop.gov.co/Public/Tendering/ContractNoticePhases/View?PPI=CO1.PPI.6889707&amp;isFromPublicArea=True&amp;isModal=False" TargetMode="External"/><Relationship Id="rId47" Type="http://schemas.openxmlformats.org/officeDocument/2006/relationships/hyperlink" Target="https://community.secop.gov.co/Public/Tendering/ContractNoticePhases/View?PPI=CO1.PPI.5662424&amp;isFromPublicArea=True&amp;isModal=False" TargetMode="External"/><Relationship Id="rId68" Type="http://schemas.openxmlformats.org/officeDocument/2006/relationships/hyperlink" Target="https://community.secop.gov.co/Public/Tendering/ContractNoticePhases/View?PPI=CO1.PPI.5747671&amp;isFromPublicArea=True&amp;isModal=False" TargetMode="External"/><Relationship Id="rId89" Type="http://schemas.openxmlformats.org/officeDocument/2006/relationships/hyperlink" Target="https://community.secop.gov.co/Public/Tendering/ContractNoticePhases/View?PPI=CO1.PPI.5814141&amp;isFromPublicArea=True&amp;isModal=False" TargetMode="External"/><Relationship Id="rId112" Type="http://schemas.openxmlformats.org/officeDocument/2006/relationships/hyperlink" Target="https://community.secop.gov.co/Public/Tendering/ContractNoticePhases/View?PPI=CO1.PPI.5839643&amp;isFromPublicArea=True&amp;isModal=False" TargetMode="External"/><Relationship Id="rId133" Type="http://schemas.openxmlformats.org/officeDocument/2006/relationships/hyperlink" Target="https://community.secop.gov.co/Public/Tendering/ContractNoticePhases/View?PPI=CO1.PPI.5865742&amp;isFromPublicArea=True&amp;isModal=False" TargetMode="External"/><Relationship Id="rId154" Type="http://schemas.openxmlformats.org/officeDocument/2006/relationships/hyperlink" Target="https://community.secop.gov.co/Public/Tendering/ContractNoticePhases/View?PPI=CO1.PPI.5895397&amp;isFromPublicArea=True&amp;isModal=False" TargetMode="External"/><Relationship Id="rId175" Type="http://schemas.openxmlformats.org/officeDocument/2006/relationships/hyperlink" Target="https://community.secop.gov.co/Public/Tendering/ContractNoticePhases/View?PPI=CO1.PPI.6531453&amp;isFromPublicArea=True&amp;isModal=False" TargetMode="External"/><Relationship Id="rId196" Type="http://schemas.openxmlformats.org/officeDocument/2006/relationships/hyperlink" Target="https://community.secop.gov.co/Public/Tendering/ContractNoticePhases/View?PPI=CO1.PPI.6167525&amp;isFromPublicArea=True&amp;isModal=False" TargetMode="External"/><Relationship Id="rId200" Type="http://schemas.openxmlformats.org/officeDocument/2006/relationships/hyperlink" Target="https://community.secop.gov.co/Public/Tendering/ContractNoticePhases/View?PPI=CO1.PPI.6407257&amp;isFromPublicArea=True&amp;isModal=False" TargetMode="External"/><Relationship Id="rId16" Type="http://schemas.openxmlformats.org/officeDocument/2006/relationships/hyperlink" Target="https://community.secop.gov.co/Public/Tendering/ContractNoticePhases/View?PPI=CO1.PPI.5430680&amp;isFromPublicArea=True&amp;isModal=False" TargetMode="External"/><Relationship Id="rId221" Type="http://schemas.openxmlformats.org/officeDocument/2006/relationships/hyperlink" Target="https://community.secop.gov.co/Public/Tendering/ContractNoticePhases/View?PPI=CO1.PPI.6351939&amp;isFromPublicArea=True&amp;isModal=False" TargetMode="External"/><Relationship Id="rId242" Type="http://schemas.openxmlformats.org/officeDocument/2006/relationships/hyperlink" Target="https://community.secop.gov.co/Public/Tendering/ContractNoticePhases/View?PPI=CO1.PPI.6679082&amp;isFromPublicArea=True&amp;isModal=False" TargetMode="External"/><Relationship Id="rId37" Type="http://schemas.openxmlformats.org/officeDocument/2006/relationships/hyperlink" Target="https://community.secop.gov.co/Public/Tendering/ContractNoticePhases/View?PPI=CO1.PPI.5582842&amp;isFromPublicArea=True&amp;isModal=False" TargetMode="External"/><Relationship Id="rId58" Type="http://schemas.openxmlformats.org/officeDocument/2006/relationships/hyperlink" Target="https://community.secop.gov.co/Public/Tendering/ContractNoticePhases/View?PPI=CO1.PPI.5407412&amp;isFromPublicArea=True&amp;isModal=False" TargetMode="External"/><Relationship Id="rId79" Type="http://schemas.openxmlformats.org/officeDocument/2006/relationships/hyperlink" Target="https://community.secop.gov.co/Public/Tendering/ContractNoticePhases/View?PPI=CO1.PPI.5748594&amp;isFromPublicArea=True&amp;isModal=False" TargetMode="External"/><Relationship Id="rId102" Type="http://schemas.openxmlformats.org/officeDocument/2006/relationships/hyperlink" Target="https://community.secop.gov.co/Public/Tendering/ContractNoticePhases/View?PPI=CO1.PPI.5823525&amp;isFromPublicArea=True&amp;isModal=False" TargetMode="External"/><Relationship Id="rId123" Type="http://schemas.openxmlformats.org/officeDocument/2006/relationships/hyperlink" Target="https://community.secop.gov.co/Public/Tendering/ContractNoticePhases/View?PPI=CO1.PPI.5847024&amp;isFromPublicArea=True&amp;isModal=False" TargetMode="External"/><Relationship Id="rId144" Type="http://schemas.openxmlformats.org/officeDocument/2006/relationships/hyperlink" Target="https://community.secop.gov.co/Public/Tendering/ContractNoticePhases/View?PPI=CO1.PPI.5869332&amp;isFromPublicArea=True&amp;isModal=False" TargetMode="External"/><Relationship Id="rId90" Type="http://schemas.openxmlformats.org/officeDocument/2006/relationships/hyperlink" Target="https://community.secop.gov.co/Public/Tendering/ContractNoticePhases/View?PPI=CO1.PPI.5814141&amp;isFromPublicArea=True&amp;isModal=False" TargetMode="External"/><Relationship Id="rId165" Type="http://schemas.openxmlformats.org/officeDocument/2006/relationships/hyperlink" Target="https://community.secop.gov.co/Public/Tendering/ContractNoticePhases/View?PPI=CO1.PPI.5925362&amp;isFromPublicArea=True&amp;isModal=False" TargetMode="External"/><Relationship Id="rId186" Type="http://schemas.openxmlformats.org/officeDocument/2006/relationships/hyperlink" Target="https://community.secop.gov.co/Public/Tendering/ContractNoticePhases/View?PPI=CO1.PPI.6018701&amp;isFromPublicArea=True&amp;isModal=False" TargetMode="External"/><Relationship Id="rId211" Type="http://schemas.openxmlformats.org/officeDocument/2006/relationships/hyperlink" Target="https://community.secop.gov.co/Public/Tendering/ContractNoticePhases/View?PPI=CO1.PPI.6890130&amp;isFromPublicArea=True&amp;isModal=False" TargetMode="External"/><Relationship Id="rId232" Type="http://schemas.openxmlformats.org/officeDocument/2006/relationships/hyperlink" Target="https://community.secop.gov.co/Public/Tendering/ContractNoticePhases/View?PPI=CO1.PPI.6889707&amp;isFromPublicArea=True&amp;isModal=False" TargetMode="External"/><Relationship Id="rId27" Type="http://schemas.openxmlformats.org/officeDocument/2006/relationships/hyperlink" Target="https://community.secop.gov.co/Public/Tendering/ContractNoticePhases/View?PPI=CO1.PPI.5493569&amp;isFromPublicArea=True&amp;isModal=False" TargetMode="External"/><Relationship Id="rId48" Type="http://schemas.openxmlformats.org/officeDocument/2006/relationships/hyperlink" Target="https://community.secop.gov.co/Public/Tendering/ContractNoticePhases/View?PPI=CO1.PPI.5662424&amp;isFromPublicArea=True&amp;isModal=False" TargetMode="External"/><Relationship Id="rId69" Type="http://schemas.openxmlformats.org/officeDocument/2006/relationships/hyperlink" Target="https://community.secop.gov.co/Public/Tendering/ContractNoticePhases/View?PPI=CO1.PPI.5739293&amp;isFromPublicArea=True&amp;isModal=False" TargetMode="External"/><Relationship Id="rId113" Type="http://schemas.openxmlformats.org/officeDocument/2006/relationships/hyperlink" Target="https://community.secop.gov.co/Public/Tendering/ContractNoticePhases/View?PPI=CO1.PPI.5840409&amp;isFromPublicArea=True&amp;isModal=False" TargetMode="External"/><Relationship Id="rId134" Type="http://schemas.openxmlformats.org/officeDocument/2006/relationships/hyperlink" Target="https://community.secop.gov.co/Public/Tendering/ContractNoticePhases/View?PPI=CO1.PPI.5865742&amp;isFromPublicArea=True&amp;isModal=False" TargetMode="External"/><Relationship Id="rId80" Type="http://schemas.openxmlformats.org/officeDocument/2006/relationships/hyperlink" Target="https://community.secop.gov.co/Public/Tendering/ContractNoticePhases/View?PPI=CO1.PPI.5748594&amp;isFromPublicArea=True&amp;isModal=False" TargetMode="External"/><Relationship Id="rId155" Type="http://schemas.openxmlformats.org/officeDocument/2006/relationships/hyperlink" Target="https://community.secop.gov.co/Public/Tendering/ContractNoticePhases/View?PPI=CO1.PPI.5899436&amp;isFromPublicArea=True&amp;isModal=False" TargetMode="External"/><Relationship Id="rId176" Type="http://schemas.openxmlformats.org/officeDocument/2006/relationships/hyperlink" Target="https://community.secop.gov.co/Public/Tendering/ContractNoticePhases/View?PPI=CO1.PPI.6531453&amp;isFromPublicArea=True&amp;isModal=False" TargetMode="External"/><Relationship Id="rId197" Type="http://schemas.openxmlformats.org/officeDocument/2006/relationships/hyperlink" Target="https://community.secop.gov.co/Public/Tendering/ContractNoticePhases/View?PPI=CO1.PPI.6401255&amp;isFromPublicArea=True&amp;isModal=False" TargetMode="External"/><Relationship Id="rId201" Type="http://schemas.openxmlformats.org/officeDocument/2006/relationships/hyperlink" Target="https://community.secop.gov.co/Public/Tendering/ContractNoticePhases/View?PPI=CO1.PPI.6585279&amp;isFromPublicArea=True&amp;isModal=False" TargetMode="External"/><Relationship Id="rId222" Type="http://schemas.openxmlformats.org/officeDocument/2006/relationships/hyperlink" Target="https://community.secop.gov.co/Public/Tendering/ContractNoticePhases/View?PPI=CO1.PPI.6351939&amp;isFromPublicArea=True&amp;isModal=False" TargetMode="External"/><Relationship Id="rId17" Type="http://schemas.openxmlformats.org/officeDocument/2006/relationships/hyperlink" Target="https://community.secop.gov.co/Public/Tendering/ContractNoticePhases/View?PPI=CO1.PPI.5457763&amp;isFromPublicArea=True&amp;isModal=False" TargetMode="External"/><Relationship Id="rId38" Type="http://schemas.openxmlformats.org/officeDocument/2006/relationships/hyperlink" Target="https://community.secop.gov.co/Public/Tendering/ContractNoticePhases/View?PPI=CO1.PPI.5582842&amp;isFromPublicArea=True&amp;isModal=False" TargetMode="External"/><Relationship Id="rId59" Type="http://schemas.openxmlformats.org/officeDocument/2006/relationships/hyperlink" Target="https://community.secop.gov.co/Public/Tendering/ContractNoticePhases/View?PPI=CO1.PPI.5717163&amp;isFromPublicArea=True&amp;isModal=False" TargetMode="External"/><Relationship Id="rId103" Type="http://schemas.openxmlformats.org/officeDocument/2006/relationships/hyperlink" Target="https://community.secop.gov.co/Public/Tendering/ContractNoticePhases/View?PPI=CO1.PPI.5820275&amp;isFromPublicArea=True&amp;isModal=False" TargetMode="External"/><Relationship Id="rId124" Type="http://schemas.openxmlformats.org/officeDocument/2006/relationships/hyperlink" Target="https://community.secop.gov.co/Public/Tendering/ContractNoticePhases/View?PPI=CO1.PPI.5847024&amp;isFromPublicArea=True&amp;isModal=False" TargetMode="External"/><Relationship Id="rId70" Type="http://schemas.openxmlformats.org/officeDocument/2006/relationships/hyperlink" Target="https://community.secop.gov.co/Public/Tendering/ContractNoticePhases/View?PPI=CO1.PPI.5739293&amp;isFromPublicArea=True&amp;isModal=False" TargetMode="External"/><Relationship Id="rId91" Type="http://schemas.openxmlformats.org/officeDocument/2006/relationships/hyperlink" Target="https://community.secop.gov.co/Public/Tendering/ContractNoticePhases/View?PPI=CO1.PPI.5814144&amp;isFromPublicArea=True&amp;isModal=False" TargetMode="External"/><Relationship Id="rId145" Type="http://schemas.openxmlformats.org/officeDocument/2006/relationships/hyperlink" Target="https://community.secop.gov.co/Public/Tendering/ContractNoticePhases/View?PPI=CO1.PPI.5869787&amp;isFromPublicArea=True&amp;isModal=False" TargetMode="External"/><Relationship Id="rId166" Type="http://schemas.openxmlformats.org/officeDocument/2006/relationships/hyperlink" Target="https://community.secop.gov.co/Public/Tendering/ContractNoticePhases/View?PPI=CO1.PPI.5925362&amp;isFromPublicArea=True&amp;isModal=False" TargetMode="External"/><Relationship Id="rId187" Type="http://schemas.openxmlformats.org/officeDocument/2006/relationships/hyperlink" Target="https://community.secop.gov.co/Public/Tendering/ContractNoticePhases/View?PPI=CO1.PPI.6021243&amp;isFromPublicArea=True&amp;isModal=False" TargetMode="External"/><Relationship Id="rId1" Type="http://schemas.openxmlformats.org/officeDocument/2006/relationships/hyperlink" Target="https://community.secop.gov.co/Public/Tendering/ContractNoticePhases/View?PPI=CO1.PPI.5324952&amp;isFromPublicArea=True&amp;isModal=False" TargetMode="External"/><Relationship Id="rId212" Type="http://schemas.openxmlformats.org/officeDocument/2006/relationships/hyperlink" Target="https://community.secop.gov.co/Public/Tendering/ContractNoticePhases/View?PPI=CO1.PPI.6890130&amp;isFromPublicArea=True&amp;isModal=False" TargetMode="External"/><Relationship Id="rId233" Type="http://schemas.openxmlformats.org/officeDocument/2006/relationships/hyperlink" Target="https://community.secop.gov.co/Public/Tendering/ContractNoticePhases/View?PPI=CO1.PPI.6654090&amp;isFromPublicArea=True&amp;isModal=False" TargetMode="External"/><Relationship Id="rId28" Type="http://schemas.openxmlformats.org/officeDocument/2006/relationships/hyperlink" Target="https://community.secop.gov.co/Public/Tendering/ContractNoticePhases/View?PPI=CO1.PPI.5493569&amp;isFromPublicArea=True&amp;isModal=False" TargetMode="External"/><Relationship Id="rId49" Type="http://schemas.openxmlformats.org/officeDocument/2006/relationships/hyperlink" Target="https://community.secop.gov.co/Public/Tendering/ContractNoticePhases/View?PPI=CO1.PPI.5662450&amp;isFromPublicArea=True&amp;isModal=False" TargetMode="External"/><Relationship Id="rId114" Type="http://schemas.openxmlformats.org/officeDocument/2006/relationships/hyperlink" Target="https://community.secop.gov.co/Public/Tendering/ContractNoticePhases/View?PPI=CO1.PPI.5840409&amp;isFromPublicArea=True&amp;isModal=False" TargetMode="External"/><Relationship Id="rId60" Type="http://schemas.openxmlformats.org/officeDocument/2006/relationships/hyperlink" Target="https://community.secop.gov.co/Public/Tendering/ContractNoticePhases/View?PPI=CO1.PPI.5717163&amp;isFromPublicArea=True&amp;isModal=False" TargetMode="External"/><Relationship Id="rId81" Type="http://schemas.openxmlformats.org/officeDocument/2006/relationships/hyperlink" Target="https://community.secop.gov.co/Public/Tendering/ContractNoticePhases/View?PPI=CO1.PPI.5765041&amp;isFromPublicArea=True&amp;isModal=False" TargetMode="External"/><Relationship Id="rId135" Type="http://schemas.openxmlformats.org/officeDocument/2006/relationships/hyperlink" Target="https://community.secop.gov.co/Public/Tendering/ContractNoticePhases/View?PPI=CO1.PPI.5866480&amp;isFromPublicArea=True&amp;isModal=False" TargetMode="External"/><Relationship Id="rId156" Type="http://schemas.openxmlformats.org/officeDocument/2006/relationships/hyperlink" Target="https://community.secop.gov.co/Public/Tendering/ContractNoticePhases/View?PPI=CO1.PPI.5899436&amp;isFromPublicArea=True&amp;isModal=False" TargetMode="External"/><Relationship Id="rId177" Type="http://schemas.openxmlformats.org/officeDocument/2006/relationships/hyperlink" Target="https://community.secop.gov.co/Public/Tendering/ContractNoticePhases/View?PPI=CO1.PPI.6583493&amp;isFromPublicArea=True&amp;isModal=False" TargetMode="External"/><Relationship Id="rId198" Type="http://schemas.openxmlformats.org/officeDocument/2006/relationships/hyperlink" Target="https://community.secop.gov.co/Public/Tendering/ContractNoticePhases/View?PPI=CO1.PPI.6401255&amp;isFromPublicArea=True&amp;isModal=False" TargetMode="External"/><Relationship Id="rId202" Type="http://schemas.openxmlformats.org/officeDocument/2006/relationships/hyperlink" Target="https://community.secop.gov.co/Public/Tendering/ContractNoticePhases/View?PPI=CO1.PPI.6585279&amp;isFromPublicArea=True&amp;isModal=False" TargetMode="External"/><Relationship Id="rId223" Type="http://schemas.openxmlformats.org/officeDocument/2006/relationships/hyperlink" Target="https://community.secop.gov.co/Public/Tendering/ContractNoticePhases/View?PPI=CO1.PPI.6405098&amp;isFromPublicArea=True&amp;isModal=False" TargetMode="External"/><Relationship Id="rId18" Type="http://schemas.openxmlformats.org/officeDocument/2006/relationships/hyperlink" Target="https://community.secop.gov.co/Public/Tendering/ContractNoticePhases/View?PPI=CO1.PPI.5457763&amp;isFromPublicArea=True&amp;isModal=False" TargetMode="External"/><Relationship Id="rId39" Type="http://schemas.openxmlformats.org/officeDocument/2006/relationships/hyperlink" Target="https://community.secop.gov.co/Public/Tendering/ContractNoticePhases/View?PPI=CO1.PPI.5583176&amp;isFromPublicArea=True&amp;isModal=False" TargetMode="External"/><Relationship Id="rId50" Type="http://schemas.openxmlformats.org/officeDocument/2006/relationships/hyperlink" Target="https://community.secop.gov.co/Public/Tendering/ContractNoticePhases/View?PPI=CO1.PPI.5662450&amp;isFromPublicArea=True&amp;isModal=False" TargetMode="External"/><Relationship Id="rId104" Type="http://schemas.openxmlformats.org/officeDocument/2006/relationships/hyperlink" Target="https://community.secop.gov.co/Public/Tendering/ContractNoticePhases/View?PPI=CO1.PPI.5820275&amp;isFromPublicArea=True&amp;isModal=False" TargetMode="External"/><Relationship Id="rId125" Type="http://schemas.openxmlformats.org/officeDocument/2006/relationships/hyperlink" Target="https://community.secop.gov.co/Public/Tendering/ContractNoticePhases/View?PPI=CO1.PPI.5847943&amp;isFromPublicArea=True&amp;isModal=False" TargetMode="External"/><Relationship Id="rId146" Type="http://schemas.openxmlformats.org/officeDocument/2006/relationships/hyperlink" Target="https://community.secop.gov.co/Public/Tendering/ContractNoticePhases/View?PPI=CO1.PPI.5869787&amp;isFromPublicArea=True&amp;isModal=False" TargetMode="External"/><Relationship Id="rId167" Type="http://schemas.openxmlformats.org/officeDocument/2006/relationships/hyperlink" Target="https://community.secop.gov.co/Public/Tendering/ContractNoticePhases/View?PPI=CO1.PPI.6072510&amp;isFromPublicArea=True&amp;isModal=False" TargetMode="External"/><Relationship Id="rId188" Type="http://schemas.openxmlformats.org/officeDocument/2006/relationships/hyperlink" Target="https://community.secop.gov.co/Public/Tendering/ContractNoticePhases/View?PPI=CO1.PPI.6021243&amp;isFromPublicArea=True&amp;isModal=False" TargetMode="External"/><Relationship Id="rId71" Type="http://schemas.openxmlformats.org/officeDocument/2006/relationships/hyperlink" Target="https://community.secop.gov.co/Public/Tendering/ContractNoticePhases/View?PPI=CO1.PPI.5747275&amp;isFromPublicArea=True&amp;isModal=False" TargetMode="External"/><Relationship Id="rId92" Type="http://schemas.openxmlformats.org/officeDocument/2006/relationships/hyperlink" Target="https://community.secop.gov.co/Public/Tendering/ContractNoticePhases/View?PPI=CO1.PPI.5814144&amp;isFromPublicArea=True&amp;isModal=False" TargetMode="External"/><Relationship Id="rId213" Type="http://schemas.openxmlformats.org/officeDocument/2006/relationships/hyperlink" Target="https://community.secop.gov.co/Public/Tendering/ContractNoticePhases/View?PPI=CO1.PPI.6912534&amp;isFromPublicArea=True&amp;isModal=False" TargetMode="External"/><Relationship Id="rId234" Type="http://schemas.openxmlformats.org/officeDocument/2006/relationships/hyperlink" Target="https://community.secop.gov.co/Public/Tendering/ContractNoticePhases/View?PPI=CO1.PPI.6654090&amp;isFromPublicArea=True&amp;isModal=False" TargetMode="External"/><Relationship Id="rId2" Type="http://schemas.openxmlformats.org/officeDocument/2006/relationships/hyperlink" Target="https://community.secop.gov.co/Public/Tendering/ContractNoticePhases/View?PPI=CO1.PPI.5324952&amp;isFromPublicArea=True&amp;isModal=False" TargetMode="External"/><Relationship Id="rId29" Type="http://schemas.openxmlformats.org/officeDocument/2006/relationships/hyperlink" Target="https://community.secop.gov.co/Public/Tendering/ContractNoticePhases/View?PPI=CO1.PPI.5517077&amp;isFromPublicArea=True&amp;isModal=False" TargetMode="External"/><Relationship Id="rId40" Type="http://schemas.openxmlformats.org/officeDocument/2006/relationships/hyperlink" Target="https://community.secop.gov.co/Public/Tendering/ContractNoticePhases/View?PPI=CO1.PPI.5583176&amp;isFromPublicArea=True&amp;isModal=False" TargetMode="External"/><Relationship Id="rId115" Type="http://schemas.openxmlformats.org/officeDocument/2006/relationships/hyperlink" Target="https://community.secop.gov.co/Public/Tendering/ContractNoticePhases/View?PPI=CO1.PPI.5841095&amp;isFromPublicArea=True&amp;isModal=False" TargetMode="External"/><Relationship Id="rId136" Type="http://schemas.openxmlformats.org/officeDocument/2006/relationships/hyperlink" Target="https://community.secop.gov.co/Public/Tendering/ContractNoticePhases/View?PPI=CO1.PPI.5866480&amp;isFromPublicArea=True&amp;isModal=False" TargetMode="External"/><Relationship Id="rId157" Type="http://schemas.openxmlformats.org/officeDocument/2006/relationships/hyperlink" Target="https://community.secop.gov.co/Public/Tendering/ContractNoticePhases/View?PPI=CO1.PPI.5900038&amp;isFromPublicArea=True&amp;isModal=False" TargetMode="External"/><Relationship Id="rId178" Type="http://schemas.openxmlformats.org/officeDocument/2006/relationships/hyperlink" Target="https://community.secop.gov.co/Public/Tendering/ContractNoticePhases/View?PPI=CO1.PPI.6583493&amp;isFromPublicArea=True&amp;isModal=False" TargetMode="External"/><Relationship Id="rId61" Type="http://schemas.openxmlformats.org/officeDocument/2006/relationships/hyperlink" Target="https://community.secop.gov.co/Public/Tendering/ContractNoticePhases/View?PPI=CO1.PPI.5717666&amp;isFromPublicArea=True&amp;isModal=False" TargetMode="External"/><Relationship Id="rId82" Type="http://schemas.openxmlformats.org/officeDocument/2006/relationships/hyperlink" Target="https://community.secop.gov.co/Public/Tendering/ContractNoticePhases/View?PPI=CO1.PPI.5765041&amp;isFromPublicArea=True&amp;isModal=False" TargetMode="External"/><Relationship Id="rId199" Type="http://schemas.openxmlformats.org/officeDocument/2006/relationships/hyperlink" Target="https://community.secop.gov.co/Public/Tendering/ContractNoticePhases/View?PPI=CO1.PPI.6407257&amp;isFromPublicArea=True&amp;isModal=False" TargetMode="External"/><Relationship Id="rId203" Type="http://schemas.openxmlformats.org/officeDocument/2006/relationships/hyperlink" Target="https://community.secop.gov.co/Public/Tendering/ContractNoticePhases/View?PPI=CO1.PPI.6604123&amp;isFromPublicArea=True&amp;isModal=False" TargetMode="External"/><Relationship Id="rId19" Type="http://schemas.openxmlformats.org/officeDocument/2006/relationships/hyperlink" Target="https://community.secop.gov.co/Public/Tendering/ContractNoticePhases/View?PPI=CO1.PPI.5459418&amp;isFromPublicArea=True&amp;isModal=False" TargetMode="External"/><Relationship Id="rId224" Type="http://schemas.openxmlformats.org/officeDocument/2006/relationships/hyperlink" Target="https://community.secop.gov.co/Public/Tendering/ContractNoticePhases/View?PPI=CO1.PPI.6405098&amp;isFromPublicArea=True&amp;isModal=False" TargetMode="External"/><Relationship Id="rId30" Type="http://schemas.openxmlformats.org/officeDocument/2006/relationships/hyperlink" Target="https://community.secop.gov.co/Public/Tendering/ContractNoticePhases/View?PPI=CO1.PPI.5517077&amp;isFromPublicArea=True&amp;isModal=False" TargetMode="External"/><Relationship Id="rId105" Type="http://schemas.openxmlformats.org/officeDocument/2006/relationships/hyperlink" Target="https://community.secop.gov.co/Public/Tendering/ContractNoticePhases/View?PPI=CO1.PPI.5824620&amp;isFromPublicArea=True&amp;isModal=False" TargetMode="External"/><Relationship Id="rId126" Type="http://schemas.openxmlformats.org/officeDocument/2006/relationships/hyperlink" Target="https://community.secop.gov.co/Public/Tendering/ContractNoticePhases/View?PPI=CO1.PPI.5847943&amp;isFromPublicArea=True&amp;isModal=False" TargetMode="External"/><Relationship Id="rId147" Type="http://schemas.openxmlformats.org/officeDocument/2006/relationships/hyperlink" Target="https://community.secop.gov.co/Public/Tendering/ContractNoticePhases/View?PPI=CO1.PPI.5891376&amp;isFromPublicArea=True&amp;isModal=False" TargetMode="External"/><Relationship Id="rId168" Type="http://schemas.openxmlformats.org/officeDocument/2006/relationships/hyperlink" Target="https://community.secop.gov.co/Public/Tendering/ContractNoticePhases/View?PPI=CO1.PPI.6072510&amp;isFromPublicArea=True&amp;isModal=False" TargetMode="External"/><Relationship Id="rId51" Type="http://schemas.openxmlformats.org/officeDocument/2006/relationships/hyperlink" Target="https://community.secop.gov.co/Public/Tendering/ContractNoticePhases/View?PPI=CO1.PPI.5658895&amp;isFromPublicArea=True&amp;isModal=False" TargetMode="External"/><Relationship Id="rId72" Type="http://schemas.openxmlformats.org/officeDocument/2006/relationships/hyperlink" Target="https://community.secop.gov.co/Public/Tendering/ContractNoticePhases/View?PPI=CO1.PPI.5747275&amp;isFromPublicArea=True&amp;isModal=False" TargetMode="External"/><Relationship Id="rId93" Type="http://schemas.openxmlformats.org/officeDocument/2006/relationships/hyperlink" Target="https://community.secop.gov.co/Public/Tendering/ContractNoticePhases/View?PPI=CO1.PPI.5814145&amp;isFromPublicArea=True&amp;isModal=False" TargetMode="External"/><Relationship Id="rId189" Type="http://schemas.openxmlformats.org/officeDocument/2006/relationships/hyperlink" Target="https://community.secop.gov.co/Public/Tendering/ContractNoticePhases/View?PPI=CO1.PPI.6021243&amp;isFromPublicArea=True&amp;isModal=False" TargetMode="External"/><Relationship Id="rId3" Type="http://schemas.openxmlformats.org/officeDocument/2006/relationships/hyperlink" Target="https://community.secop.gov.co/Public/Tendering/ContractNoticePhases/View?PPI=CO1.PPI.5326056&amp;isFromPublicArea=True&amp;isModal=False" TargetMode="External"/><Relationship Id="rId214" Type="http://schemas.openxmlformats.org/officeDocument/2006/relationships/hyperlink" Target="https://community.secop.gov.co/Public/Tendering/ContractNoticePhases/View?PPI=CO1.PPI.6912534&amp;isFromPublicArea=True&amp;isModal=False" TargetMode="External"/><Relationship Id="rId235" Type="http://schemas.openxmlformats.org/officeDocument/2006/relationships/hyperlink" Target="https://community.secop.gov.co/Public/Tendering/ContractNoticePhases/View?PPI=CO1.PPI.6067625&amp;isFromPublicArea=True&amp;isModal=False" TargetMode="External"/><Relationship Id="rId116" Type="http://schemas.openxmlformats.org/officeDocument/2006/relationships/hyperlink" Target="https://community.secop.gov.co/Public/Tendering/ContractNoticePhases/View?PPI=CO1.PPI.5841095&amp;isFromPublicArea=True&amp;isModal=False" TargetMode="External"/><Relationship Id="rId137" Type="http://schemas.openxmlformats.org/officeDocument/2006/relationships/hyperlink" Target="https://community.secop.gov.co/Public/Tendering/ContractNoticePhases/View?PPI=CO1.PPI.5867311&amp;isFromPublicArea=True&amp;isModal=False" TargetMode="External"/><Relationship Id="rId158" Type="http://schemas.openxmlformats.org/officeDocument/2006/relationships/hyperlink" Target="https://community.secop.gov.co/Public/Tendering/ContractNoticePhases/View?PPI=CO1.PPI.5900038&amp;isFromPublicArea=True&amp;isModal=False" TargetMode="External"/><Relationship Id="rId20" Type="http://schemas.openxmlformats.org/officeDocument/2006/relationships/hyperlink" Target="https://community.secop.gov.co/Public/Tendering/ContractNoticePhases/View?PPI=CO1.PPI.5459418&amp;isFromPublicArea=True&amp;isModal=False" TargetMode="External"/><Relationship Id="rId41" Type="http://schemas.openxmlformats.org/officeDocument/2006/relationships/hyperlink" Target="https://community.secop.gov.co/Public/Tendering/ContractNoticePhases/View?PPI=CO1.PPI.5583176&amp;isFromPublicArea=True&amp;isModal=False" TargetMode="External"/><Relationship Id="rId62" Type="http://schemas.openxmlformats.org/officeDocument/2006/relationships/hyperlink" Target="https://community.secop.gov.co/Public/Tendering/ContractNoticePhases/View?PPI=CO1.PPI.5717666&amp;isFromPublicArea=True&amp;isModal=False" TargetMode="External"/><Relationship Id="rId83" Type="http://schemas.openxmlformats.org/officeDocument/2006/relationships/hyperlink" Target="https://community.secop.gov.co/Public/Tendering/ContractNoticePhases/View?PPI=CO1.PPI.5766898&amp;isFromPublicArea=True&amp;isModal=False" TargetMode="External"/><Relationship Id="rId179" Type="http://schemas.openxmlformats.org/officeDocument/2006/relationships/hyperlink" Target="https://community.secop.gov.co/Public/Tendering/ContractNoticePhases/View?PPI=CO1.PPI.6858982&amp;isFromPublicArea=True&amp;isModal=False" TargetMode="External"/><Relationship Id="rId190" Type="http://schemas.openxmlformats.org/officeDocument/2006/relationships/hyperlink" Target="https://community.secop.gov.co/Public/Tendering/ContractNoticePhases/View?PPI=CO1.PPI.6021243&amp;isFromPublicArea=True&amp;isModal=False" TargetMode="External"/><Relationship Id="rId204" Type="http://schemas.openxmlformats.org/officeDocument/2006/relationships/hyperlink" Target="https://community.secop.gov.co/Public/Tendering/ContractNoticePhases/View?PPI=CO1.PPI.6604123&amp;isFromPublicArea=True&amp;isModal=False" TargetMode="External"/><Relationship Id="rId225" Type="http://schemas.openxmlformats.org/officeDocument/2006/relationships/hyperlink" Target="https://community.secop.gov.co/Public/Tendering/ContractNoticePhases/View?PPI=CO1.PPI.6382680&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5652794&amp;isFromPublicArea=True&amp;isModal=False" TargetMode="External"/><Relationship Id="rId21" Type="http://schemas.openxmlformats.org/officeDocument/2006/relationships/hyperlink" Target="https://community.secop.gov.co/Public/Tendering/ContractNoticePhases/View?PPI=CO1.PPI.5303043&amp;isFromPublicArea=True&amp;isModal=False" TargetMode="External"/><Relationship Id="rId42" Type="http://schemas.openxmlformats.org/officeDocument/2006/relationships/hyperlink" Target="https://community.secop.gov.co/Public/Tendering/ContractNoticePhases/View?PPI=CO1.PPI.5362740&amp;isFromPublicArea=True&amp;isModal=False" TargetMode="External"/><Relationship Id="rId63" Type="http://schemas.openxmlformats.org/officeDocument/2006/relationships/hyperlink" Target="https://community.secop.gov.co/Public/Tendering/ContractNoticePhases/View?PPI=CO1.PPI.5407755&amp;isFromPublicArea=True&amp;isModal=False" TargetMode="External"/><Relationship Id="rId84" Type="http://schemas.openxmlformats.org/officeDocument/2006/relationships/hyperlink" Target="https://community.secop.gov.co/Public/Tendering/ContractNoticePhases/View?PPI=CO1.PPI.5454312&amp;isFromPublicArea=True&amp;isModal=False" TargetMode="External"/><Relationship Id="rId138" Type="http://schemas.openxmlformats.org/officeDocument/2006/relationships/hyperlink" Target="https://community.secop.gov.co/Public/Tendering/ContractNoticePhases/View?PPI=CO1.PPI.5707231&amp;isFromPublicArea=True&amp;isModal=False" TargetMode="External"/><Relationship Id="rId159" Type="http://schemas.openxmlformats.org/officeDocument/2006/relationships/hyperlink" Target="https://community.secop.gov.co/Public/Tendering/ContractNoticePhases/View?PPI=CO1.PPI.6381494&amp;isFromPublicArea=True&amp;isModal=False" TargetMode="External"/><Relationship Id="rId170" Type="http://schemas.openxmlformats.org/officeDocument/2006/relationships/hyperlink" Target="https://community.secop.gov.co/Public/Tendering/ContractNoticePhases/View?PPI=CO1.PPI.6627553&amp;isFromPublicArea=True&amp;isModal=False" TargetMode="External"/><Relationship Id="rId107" Type="http://schemas.openxmlformats.org/officeDocument/2006/relationships/hyperlink" Target="https://community.secop.gov.co/Public/Tendering/ContractNoticePhases/View?PPI=CO1.PPI.5515769&amp;isFromPublicArea=True&amp;isModal=False" TargetMode="External"/><Relationship Id="rId11" Type="http://schemas.openxmlformats.org/officeDocument/2006/relationships/hyperlink" Target="https://community.secop.gov.co/Public/Tendering/ContractNoticePhases/View?PPI=CO1.PPI.5282786&amp;isFromPublicArea=True&amp;isModal=False" TargetMode="External"/><Relationship Id="rId32" Type="http://schemas.openxmlformats.org/officeDocument/2006/relationships/hyperlink" Target="https://community.secop.gov.co/Public/Tendering/ContractNoticePhases/View?PPI=CO1.PPI.5323044&amp;isFromPublicArea=True&amp;isModal=False" TargetMode="External"/><Relationship Id="rId53" Type="http://schemas.openxmlformats.org/officeDocument/2006/relationships/hyperlink" Target="https://community.secop.gov.co/Public/Tendering/ContractNoticePhases/View?PPI=CO1.PPI.5387912&amp;isFromPublicArea=True&amp;isModal=False" TargetMode="External"/><Relationship Id="rId74" Type="http://schemas.openxmlformats.org/officeDocument/2006/relationships/hyperlink" Target="https://community.secop.gov.co/Public/Tendering/ContractNoticePhases/View?PPI=CO1.PPI.5433050&amp;isFromPublicArea=True&amp;isModal=False" TargetMode="External"/><Relationship Id="rId128" Type="http://schemas.openxmlformats.org/officeDocument/2006/relationships/hyperlink" Target="https://community.secop.gov.co/Public/Tendering/ContractNoticePhases/View?PPI=CO1.PPI.5688680&amp;isFromPublicArea=True&amp;isModal=False" TargetMode="External"/><Relationship Id="rId149" Type="http://schemas.openxmlformats.org/officeDocument/2006/relationships/hyperlink" Target="https://community.secop.gov.co/Public/Tendering/ContractNoticePhases/View?PPI=CO1.PPI.5811489&amp;isFromPublicArea=True&amp;isModal=False" TargetMode="External"/><Relationship Id="rId5" Type="http://schemas.openxmlformats.org/officeDocument/2006/relationships/hyperlink" Target="https://community.secop.gov.co/Public/Tendering/ContractNoticePhases/View?PPI=CO1.PPI.5262188&amp;isFromPublicArea=True&amp;isModal=False" TargetMode="External"/><Relationship Id="rId95" Type="http://schemas.openxmlformats.org/officeDocument/2006/relationships/hyperlink" Target="https://community.secop.gov.co/Public/Tendering/ContractNoticePhases/View?PPI=CO1.PPI.5461531&amp;isFromPublicArea=True&amp;isModal=False" TargetMode="External"/><Relationship Id="rId160" Type="http://schemas.openxmlformats.org/officeDocument/2006/relationships/hyperlink" Target="https://community.secop.gov.co/Public/Tendering/ContractNoticePhases/View?PPI=CO1.PPI.6416532&amp;isFromPublicArea=True&amp;isModal=False" TargetMode="External"/><Relationship Id="rId22" Type="http://schemas.openxmlformats.org/officeDocument/2006/relationships/hyperlink" Target="https://community.secop.gov.co/Public/Tendering/ContractNoticePhases/View?PPI=CO1.PPI.5303043&amp;isFromPublicArea=True&amp;isModal=False" TargetMode="External"/><Relationship Id="rId43" Type="http://schemas.openxmlformats.org/officeDocument/2006/relationships/hyperlink" Target="https://community.secop.gov.co/Public/Tendering/ContractNoticePhases/View?PPI=CO1.PPI.5365445&amp;isFromPublicArea=True&amp;isModal=False" TargetMode="External"/><Relationship Id="rId64" Type="http://schemas.openxmlformats.org/officeDocument/2006/relationships/hyperlink" Target="https://community.secop.gov.co/Public/Tendering/ContractNoticePhases/View?PPI=CO1.PPI.5407755&amp;isFromPublicArea=True&amp;isModal=False" TargetMode="External"/><Relationship Id="rId118" Type="http://schemas.openxmlformats.org/officeDocument/2006/relationships/hyperlink" Target="https://community.secop.gov.co/Public/Tendering/ContractNoticePhases/View?PPI=CO1.PPI.5654568&amp;isFromPublicArea=True&amp;isModal=False" TargetMode="External"/><Relationship Id="rId139" Type="http://schemas.openxmlformats.org/officeDocument/2006/relationships/hyperlink" Target="https://community.secop.gov.co/Public/Tendering/ContractNoticePhases/View?PPI=CO1.PPI.5707231&amp;isFromPublicArea=True&amp;isModal=False" TargetMode="External"/><Relationship Id="rId85" Type="http://schemas.openxmlformats.org/officeDocument/2006/relationships/hyperlink" Target="https://community.secop.gov.co/Public/Tendering/ContractNoticePhases/View?PPI=CO1.PPI.5454312&amp;isFromPublicArea=True&amp;isModal=False" TargetMode="External"/><Relationship Id="rId150" Type="http://schemas.openxmlformats.org/officeDocument/2006/relationships/hyperlink" Target="https://community.secop.gov.co/Public/Tendering/ContractNoticePhases/View?PPI=CO1.PPI.5842551&amp;isFromPublicArea=True&amp;isModal=False" TargetMode="External"/><Relationship Id="rId171" Type="http://schemas.openxmlformats.org/officeDocument/2006/relationships/hyperlink" Target="https://community.secop.gov.co/Public/Tendering/ContractNoticePhases/View?PPI=CO1.PPI.6627553&amp;isFromPublicArea=True&amp;isModal=False" TargetMode="External"/><Relationship Id="rId12" Type="http://schemas.openxmlformats.org/officeDocument/2006/relationships/hyperlink" Target="https://community.secop.gov.co/Public/Tendering/ContractNoticePhases/View?PPI=CO1.PPI.5282786&amp;isFromPublicArea=True&amp;isModal=False" TargetMode="External"/><Relationship Id="rId33" Type="http://schemas.openxmlformats.org/officeDocument/2006/relationships/hyperlink" Target="https://community.secop.gov.co/Public/Tendering/ContractNoticePhases/View?PPI=CO1.PPI.5324378&amp;isFromPublicArea=True&amp;isModal=False" TargetMode="External"/><Relationship Id="rId108" Type="http://schemas.openxmlformats.org/officeDocument/2006/relationships/hyperlink" Target="https://community.secop.gov.co/Public/Tendering/ContractNoticePhases/View?PPI=CO1.PPI.5545258&amp;isFromPublicArea=True&amp;isModal=False" TargetMode="External"/><Relationship Id="rId129" Type="http://schemas.openxmlformats.org/officeDocument/2006/relationships/hyperlink" Target="https://community.secop.gov.co/Public/Tendering/ContractNoticePhases/View?PPI=CO1.PPI.5688680&amp;isFromPublicArea=True&amp;isModal=False" TargetMode="External"/><Relationship Id="rId54" Type="http://schemas.openxmlformats.org/officeDocument/2006/relationships/hyperlink" Target="https://community.secop.gov.co/Public/Tendering/ContractNoticePhases/View?PPI=CO1.PPI.5387912&amp;isFromPublicArea=True&amp;isModal=False" TargetMode="External"/><Relationship Id="rId75" Type="http://schemas.openxmlformats.org/officeDocument/2006/relationships/hyperlink" Target="https://community.secop.gov.co/Public/Tendering/ContractNoticePhases/View?PPI=CO1.PPI.5433781&amp;isFromPublicArea=True&amp;isModal=False" TargetMode="External"/><Relationship Id="rId96" Type="http://schemas.openxmlformats.org/officeDocument/2006/relationships/hyperlink" Target="https://community.secop.gov.co/Public/Tendering/ContractNoticePhases/View?PPI=CO1.PPI.5488473&amp;isFromPublicArea=True&amp;isModal=False" TargetMode="External"/><Relationship Id="rId140" Type="http://schemas.openxmlformats.org/officeDocument/2006/relationships/hyperlink" Target="https://community.secop.gov.co/Public/Tendering/ContractNoticePhases/View?PPI=CO1.PPI.5712860&amp;isFromPublicArea=True&amp;isModal=False" TargetMode="External"/><Relationship Id="rId161" Type="http://schemas.openxmlformats.org/officeDocument/2006/relationships/hyperlink" Target="https://community.secop.gov.co/Public/Tendering/ContractNoticePhases/View?PPI=CO1.PPI.6416532&amp;isFromPublicArea=True&amp;isModal=False" TargetMode="External"/><Relationship Id="rId6" Type="http://schemas.openxmlformats.org/officeDocument/2006/relationships/hyperlink" Target="https://community.secop.gov.co/Public/Tendering/ContractNoticePhases/View?PPI=CO1.PPI.5262188&amp;isFromPublicArea=True&amp;isModal=False" TargetMode="External"/><Relationship Id="rId23" Type="http://schemas.openxmlformats.org/officeDocument/2006/relationships/hyperlink" Target="https://community.secop.gov.co/Public/Tendering/ContractNoticePhases/View?PPI=CO1.PPI.5304279&amp;isFromPublicArea=True&amp;isModal=False" TargetMode="External"/><Relationship Id="rId28" Type="http://schemas.openxmlformats.org/officeDocument/2006/relationships/hyperlink" Target="https://community.secop.gov.co/Public/Tendering/ContractNoticePhases/View?PPI=CO1.PPI.5320008&amp;isFromPublicArea=True&amp;isModal=False" TargetMode="External"/><Relationship Id="rId49" Type="http://schemas.openxmlformats.org/officeDocument/2006/relationships/hyperlink" Target="https://community.secop.gov.co/Public/Tendering/ContractNoticePhases/View?PPI=CO1.PPI.5380425&amp;isFromPublicArea=True&amp;isModal=False" TargetMode="External"/><Relationship Id="rId114" Type="http://schemas.openxmlformats.org/officeDocument/2006/relationships/hyperlink" Target="https://community.secop.gov.co/Public/Tendering/ContractNoticePhases/View?PPI=CO1.PPI.5652708&amp;isFromPublicArea=True&amp;isModal=False" TargetMode="External"/><Relationship Id="rId119" Type="http://schemas.openxmlformats.org/officeDocument/2006/relationships/hyperlink" Target="https://community.secop.gov.co/Public/Tendering/ContractNoticePhases/View?PPI=CO1.PPI.5654568&amp;isFromPublicArea=True&amp;isModal=False" TargetMode="External"/><Relationship Id="rId44" Type="http://schemas.openxmlformats.org/officeDocument/2006/relationships/hyperlink" Target="https://community.secop.gov.co/Public/Tendering/ContractNoticePhases/View?PPI=CO1.PPI.5365445&amp;isFromPublicArea=True&amp;isModal=False" TargetMode="External"/><Relationship Id="rId60" Type="http://schemas.openxmlformats.org/officeDocument/2006/relationships/hyperlink" Target="https://community.secop.gov.co/Public/Tendering/ContractNoticePhases/View?PPI=CO1.PPI.5405417&amp;isFromPublicArea=True&amp;isModal=False" TargetMode="External"/><Relationship Id="rId65" Type="http://schemas.openxmlformats.org/officeDocument/2006/relationships/hyperlink" Target="https://community.secop.gov.co/Public/Tendering/ContractNoticePhases/View?PPI=CO1.PPI.5431039&amp;isFromPublicArea=True&amp;isModal=False" TargetMode="External"/><Relationship Id="rId81" Type="http://schemas.openxmlformats.org/officeDocument/2006/relationships/hyperlink" Target="https://community.secop.gov.co/Public/Tendering/ContractNoticePhases/View?PPI=CO1.PPI.5438762&amp;isFromPublicArea=True&amp;isModal=False" TargetMode="External"/><Relationship Id="rId86" Type="http://schemas.openxmlformats.org/officeDocument/2006/relationships/hyperlink" Target="https://community.secop.gov.co/Public/Tendering/ContractNoticePhases/View?PPI=CO1.PPI.5454450&amp;isFromPublicArea=True&amp;isModal=False" TargetMode="External"/><Relationship Id="rId130" Type="http://schemas.openxmlformats.org/officeDocument/2006/relationships/hyperlink" Target="https://community.secop.gov.co/Public/Tendering/ContractNoticePhases/View?PPI=CO1.PPI.5690964&amp;isFromPublicArea=True&amp;isModal=False" TargetMode="External"/><Relationship Id="rId135" Type="http://schemas.openxmlformats.org/officeDocument/2006/relationships/hyperlink" Target="https://community.secop.gov.co/Public/Tendering/ContractNoticePhases/View?PPI=CO1.PPI.5695113&amp;isFromPublicArea=True&amp;isModal=False" TargetMode="External"/><Relationship Id="rId151" Type="http://schemas.openxmlformats.org/officeDocument/2006/relationships/hyperlink" Target="https://community.secop.gov.co/Public/Tendering/ContractNoticePhases/View?PPI=CO1.PPI.5842551&amp;isFromPublicArea=True&amp;isModal=False" TargetMode="External"/><Relationship Id="rId156" Type="http://schemas.openxmlformats.org/officeDocument/2006/relationships/hyperlink" Target="https://community.secop.gov.co/Public/Tendering/ContractNoticePhases/View?PPI=CO1.PPI.6307338&amp;isFromPublicArea=True&amp;isModal=False" TargetMode="External"/><Relationship Id="rId177" Type="http://schemas.openxmlformats.org/officeDocument/2006/relationships/hyperlink" Target="https://community.secop.gov.co/Public/Tendering/ContractNoticePhases/View?PPI=CO1.PPI.6653470&amp;isFromPublicArea=True&amp;isModal=False" TargetMode="External"/><Relationship Id="rId172" Type="http://schemas.openxmlformats.org/officeDocument/2006/relationships/hyperlink" Target="https://community.secop.gov.co/Public/Tendering/ContractNoticePhases/View?PPI=CO1.PPI.5821370&amp;isFromPublicArea=True&amp;isModal=False" TargetMode="External"/><Relationship Id="rId13" Type="http://schemas.openxmlformats.org/officeDocument/2006/relationships/hyperlink" Target="https://community.secop.gov.co/Public/Tendering/ContractNoticePhases/View?PPI=CO1.PPI.5283846&amp;isFromPublicArea=True&amp;isModal=False" TargetMode="External"/><Relationship Id="rId18" Type="http://schemas.openxmlformats.org/officeDocument/2006/relationships/hyperlink" Target="https://community.secop.gov.co/Public/Tendering/ContractNoticePhases/View?PPI=CO1.PPI.5299387&amp;isFromPublicArea=True&amp;isModal=False" TargetMode="External"/><Relationship Id="rId39" Type="http://schemas.openxmlformats.org/officeDocument/2006/relationships/hyperlink" Target="https://community.secop.gov.co/Public/Tendering/ContractNoticePhases/View?PPI=CO1.PPI.5359856&amp;isFromPublicArea=True&amp;isModal=False" TargetMode="External"/><Relationship Id="rId109" Type="http://schemas.openxmlformats.org/officeDocument/2006/relationships/hyperlink" Target="https://community.secop.gov.co/Public/Tendering/ContractNoticePhases/View?PPI=CO1.PPI.5545258&amp;isFromPublicArea=True&amp;isModal=False" TargetMode="External"/><Relationship Id="rId34" Type="http://schemas.openxmlformats.org/officeDocument/2006/relationships/hyperlink" Target="https://community.secop.gov.co/Public/Tendering/ContractNoticePhases/View?PPI=CO1.PPI.5324378&amp;isFromPublicArea=True&amp;isModal=False" TargetMode="External"/><Relationship Id="rId50" Type="http://schemas.openxmlformats.org/officeDocument/2006/relationships/hyperlink" Target="https://community.secop.gov.co/Public/Tendering/ContractNoticePhases/View?PPI=CO1.PPI.5380425&amp;isFromPublicArea=True&amp;isModal=False" TargetMode="External"/><Relationship Id="rId55" Type="http://schemas.openxmlformats.org/officeDocument/2006/relationships/hyperlink" Target="https://community.secop.gov.co/Public/Tendering/ContractNoticePhases/View?PPI=CO1.PPI.5388335&amp;isFromPublicArea=True&amp;isModal=False" TargetMode="External"/><Relationship Id="rId76" Type="http://schemas.openxmlformats.org/officeDocument/2006/relationships/hyperlink" Target="https://community.secop.gov.co/Public/Tendering/ContractNoticePhases/View?PPI=CO1.PPI.5433781&amp;isFromPublicArea=True&amp;isModal=False" TargetMode="External"/><Relationship Id="rId97" Type="http://schemas.openxmlformats.org/officeDocument/2006/relationships/hyperlink" Target="https://community.secop.gov.co/Public/Tendering/ContractNoticePhases/View?PPI=CO1.PPI.5488473&amp;isFromPublicArea=True&amp;isModal=False" TargetMode="External"/><Relationship Id="rId104" Type="http://schemas.openxmlformats.org/officeDocument/2006/relationships/hyperlink" Target="https://community.secop.gov.co/Public/Tendering/ContractNoticePhases/View?PPI=CO1.PPI.5515411&amp;isFromPublicArea=True&amp;isModal=False" TargetMode="External"/><Relationship Id="rId120" Type="http://schemas.openxmlformats.org/officeDocument/2006/relationships/hyperlink" Target="https://community.secop.gov.co/Public/Tendering/ContractNoticePhases/View?PPI=CO1.PPI.5655613&amp;isFromPublicArea=True&amp;isModal=False" TargetMode="External"/><Relationship Id="rId125" Type="http://schemas.openxmlformats.org/officeDocument/2006/relationships/hyperlink" Target="https://community.secop.gov.co/Public/Tendering/ContractNoticePhases/View?PPI=CO1.PPI.5683445&amp;isFromPublicArea=True&amp;isModal=False" TargetMode="External"/><Relationship Id="rId141" Type="http://schemas.openxmlformats.org/officeDocument/2006/relationships/hyperlink" Target="https://community.secop.gov.co/Public/Tendering/ContractNoticePhases/View?PPI=CO1.PPI.5712860&amp;isFromPublicArea=True&amp;isModal=False" TargetMode="External"/><Relationship Id="rId146" Type="http://schemas.openxmlformats.org/officeDocument/2006/relationships/hyperlink" Target="https://community.secop.gov.co/Public/Tendering/ContractNoticePhases/View?PPI=CO1.PPI.5767608&amp;isFromPublicArea=True&amp;isModal=False" TargetMode="External"/><Relationship Id="rId167" Type="http://schemas.openxmlformats.org/officeDocument/2006/relationships/hyperlink" Target="https://community.secop.gov.co/Public/Tendering/ContractNoticePhases/View?PPI=CO1.PPI.6485129&amp;isFromPublicArea=True&amp;isModal=False" TargetMode="External"/><Relationship Id="rId7" Type="http://schemas.openxmlformats.org/officeDocument/2006/relationships/hyperlink" Target="https://community.secop.gov.co/Public/Tendering/ContractNoticePhases/View?PPI=CO1.PPI.5280073&amp;isFromPublicArea=True&amp;isModal=False" TargetMode="External"/><Relationship Id="rId71" Type="http://schemas.openxmlformats.org/officeDocument/2006/relationships/hyperlink" Target="https://community.secop.gov.co/Public/Tendering/ContractNoticePhases/View?PPI=CO1.PPI.5432652&amp;isFromPublicArea=True&amp;isModal=False" TargetMode="External"/><Relationship Id="rId92" Type="http://schemas.openxmlformats.org/officeDocument/2006/relationships/hyperlink" Target="https://community.secop.gov.co/Public/Tendering/ContractNoticePhases/View?PPI=CO1.PPI.5458031&amp;isFromPublicArea=True&amp;isModal=False" TargetMode="External"/><Relationship Id="rId162" Type="http://schemas.openxmlformats.org/officeDocument/2006/relationships/hyperlink" Target="https://community.secop.gov.co/Public/Tendering/ContractNoticePhases/View?PPI=CO1.PPI.6434948&amp;isFromPublicArea=True&amp;isModal=False" TargetMode="External"/><Relationship Id="rId2" Type="http://schemas.openxmlformats.org/officeDocument/2006/relationships/hyperlink" Target="https://community.secop.gov.co/Public/Tendering/ContractNoticePhases/View?PPI=CO1.PPI.5242513&amp;isFromPublicArea=True&amp;isModal=False" TargetMode="External"/><Relationship Id="rId29" Type="http://schemas.openxmlformats.org/officeDocument/2006/relationships/hyperlink" Target="https://community.secop.gov.co/Public/Tendering/ContractNoticePhases/View?PPI=CO1.PPI.5321343&amp;isFromPublicArea=True&amp;isModal=False" TargetMode="External"/><Relationship Id="rId24" Type="http://schemas.openxmlformats.org/officeDocument/2006/relationships/hyperlink" Target="https://community.secop.gov.co/Public/Tendering/ContractNoticePhases/View?PPI=CO1.PPI.5304279&amp;isFromPublicArea=True&amp;isModal=False" TargetMode="External"/><Relationship Id="rId40" Type="http://schemas.openxmlformats.org/officeDocument/2006/relationships/hyperlink" Target="https://community.secop.gov.co/Public/Tendering/ContractNoticePhases/View?PPI=CO1.PPI.5359856&amp;isFromPublicArea=True&amp;isModal=False" TargetMode="External"/><Relationship Id="rId45" Type="http://schemas.openxmlformats.org/officeDocument/2006/relationships/hyperlink" Target="https://community.secop.gov.co/Public/Tendering/ContractNoticePhases/View?PPI=CO1.PPI.5365483&amp;isFromPublicArea=True&amp;isModal=False" TargetMode="External"/><Relationship Id="rId66" Type="http://schemas.openxmlformats.org/officeDocument/2006/relationships/hyperlink" Target="https://community.secop.gov.co/Public/Tendering/ContractNoticePhases/View?PPI=CO1.PPI.5431039&amp;isFromPublicArea=True&amp;isModal=False" TargetMode="External"/><Relationship Id="rId87" Type="http://schemas.openxmlformats.org/officeDocument/2006/relationships/hyperlink" Target="https://community.secop.gov.co/Public/Tendering/ContractNoticePhases/View?PPI=CO1.PPI.5454450&amp;isFromPublicArea=True&amp;isModal=False" TargetMode="External"/><Relationship Id="rId110" Type="http://schemas.openxmlformats.org/officeDocument/2006/relationships/hyperlink" Target="https://community.secop.gov.co/Public/Tendering/ContractNoticePhases/View?PPI=CO1.PPI.5550218&amp;isFromPublicArea=True&amp;isModal=False" TargetMode="External"/><Relationship Id="rId115" Type="http://schemas.openxmlformats.org/officeDocument/2006/relationships/hyperlink" Target="https://community.secop.gov.co/Public/Tendering/ContractNoticePhases/View?PPI=CO1.PPI.5652708&amp;isFromPublicArea=True&amp;isModal=False" TargetMode="External"/><Relationship Id="rId131" Type="http://schemas.openxmlformats.org/officeDocument/2006/relationships/hyperlink" Target="https://community.secop.gov.co/Public/Tendering/ContractNoticePhases/View?PPI=CO1.PPI.5690964&amp;isFromPublicArea=True&amp;isModal=False" TargetMode="External"/><Relationship Id="rId136" Type="http://schemas.openxmlformats.org/officeDocument/2006/relationships/hyperlink" Target="https://community.secop.gov.co/Public/Tendering/ContractNoticePhases/View?PPI=CO1.PPI.5695108&amp;isFromPublicArea=True&amp;isModal=False" TargetMode="External"/><Relationship Id="rId157" Type="http://schemas.openxmlformats.org/officeDocument/2006/relationships/hyperlink" Target="https://community.secop.gov.co/Public/Tendering/ContractNoticePhases/View?PPI=CO1.PPI.6307338&amp;isFromPublicArea=True&amp;isModal=False" TargetMode="External"/><Relationship Id="rId178" Type="http://schemas.openxmlformats.org/officeDocument/2006/relationships/hyperlink" Target="https://community.secop.gov.co/Public/Tendering/ContractNoticePhases/View?PPI=CO1.PPI.6746181&amp;isFromPublicArea=True&amp;isModal=False" TargetMode="External"/><Relationship Id="rId61" Type="http://schemas.openxmlformats.org/officeDocument/2006/relationships/hyperlink" Target="https://community.secop.gov.co/Public/Tendering/ContractNoticePhases/View?PPI=CO1.PPI.5407412&amp;isFromPublicArea=True&amp;isModal=False" TargetMode="External"/><Relationship Id="rId82" Type="http://schemas.openxmlformats.org/officeDocument/2006/relationships/hyperlink" Target="https://community.secop.gov.co/Public/Tendering/ContractNoticePhases/View?PPI=CO1.PPI.5438676&amp;isFromPublicArea=True&amp;isModal=False" TargetMode="External"/><Relationship Id="rId152" Type="http://schemas.openxmlformats.org/officeDocument/2006/relationships/hyperlink" Target="https://community.secop.gov.co/Public/Tendering/ContractNoticePhases/View?PPI=CO1.PPI.6281556&amp;isFromPublicArea=True&amp;isModal=False" TargetMode="External"/><Relationship Id="rId173" Type="http://schemas.openxmlformats.org/officeDocument/2006/relationships/hyperlink" Target="https://community.secop.gov.co/Public/Tendering/ContractNoticePhases/View?PPI=CO1.PPI.5821370&amp;isFromPublicArea=True&amp;isModal=False" TargetMode="External"/><Relationship Id="rId19" Type="http://schemas.openxmlformats.org/officeDocument/2006/relationships/hyperlink" Target="https://community.secop.gov.co/Public/Tendering/ContractNoticePhases/View?PPI=CO1.PPI.5301077&amp;isFromPublicArea=True&amp;isModal=False" TargetMode="External"/><Relationship Id="rId14" Type="http://schemas.openxmlformats.org/officeDocument/2006/relationships/hyperlink" Target="https://community.secop.gov.co/Public/Tendering/ContractNoticePhases/View?PPI=CO1.PPI.5283846&amp;isFromPublicArea=True&amp;isModal=False" TargetMode="External"/><Relationship Id="rId30" Type="http://schemas.openxmlformats.org/officeDocument/2006/relationships/hyperlink" Target="https://community.secop.gov.co/Public/Tendering/ContractNoticePhases/View?PPI=CO1.PPI.5321343&amp;isFromPublicArea=True&amp;isModal=False" TargetMode="External"/><Relationship Id="rId35" Type="http://schemas.openxmlformats.org/officeDocument/2006/relationships/hyperlink" Target="https://community.secop.gov.co/Public/Tendering/ContractNoticePhases/View?PPI=CO1.PPI.5325320&amp;isFromPublicArea=True&amp;isModal=False" TargetMode="External"/><Relationship Id="rId56" Type="http://schemas.openxmlformats.org/officeDocument/2006/relationships/hyperlink" Target="https://community.secop.gov.co/Public/Tendering/ContractNoticePhases/View?PPI=CO1.PPI.5388335&amp;isFromPublicArea=True&amp;isModal=False" TargetMode="External"/><Relationship Id="rId77" Type="http://schemas.openxmlformats.org/officeDocument/2006/relationships/hyperlink" Target="https://community.secop.gov.co/Public/Tendering/ContractNoticePhases/View?PPI=CO1.PPI.5435364&amp;isFromPublicArea=True&amp;isModal=False" TargetMode="External"/><Relationship Id="rId100" Type="http://schemas.openxmlformats.org/officeDocument/2006/relationships/hyperlink" Target="https://community.secop.gov.co/Public/Tendering/ContractNoticePhases/View?PPI=CO1.PPI.5495166&amp;isFromPublicArea=True&amp;isModal=False" TargetMode="External"/><Relationship Id="rId105" Type="http://schemas.openxmlformats.org/officeDocument/2006/relationships/hyperlink" Target="https://community.secop.gov.co/Public/Tendering/ContractNoticePhases/View?PPI=CO1.PPI.5515411&amp;isFromPublicArea=True&amp;isModal=False" TargetMode="External"/><Relationship Id="rId126" Type="http://schemas.openxmlformats.org/officeDocument/2006/relationships/hyperlink" Target="https://community.secop.gov.co/Public/Tendering/ContractNoticePhases/View?PPI=CO1.PPI.5687112&amp;isFromPublicArea=True&amp;isModal=False" TargetMode="External"/><Relationship Id="rId147" Type="http://schemas.openxmlformats.org/officeDocument/2006/relationships/hyperlink" Target="https://community.secop.gov.co/Public/Tendering/ContractNoticePhases/View?PPI=CO1.PPI.5767608&amp;isFromPublicArea=True&amp;isModal=False" TargetMode="External"/><Relationship Id="rId168" Type="http://schemas.openxmlformats.org/officeDocument/2006/relationships/hyperlink" Target="https://community.secop.gov.co/Public/Tendering/ContractNoticePhases/View?PPI=CO1.PPI.6481878&amp;isFromPublicArea=True&amp;isModal=False" TargetMode="External"/><Relationship Id="rId8" Type="http://schemas.openxmlformats.org/officeDocument/2006/relationships/hyperlink" Target="https://community.secop.gov.co/Public/Tendering/ContractNoticePhases/View?PPI=CO1.PPI.5280073&amp;isFromPublicArea=True&amp;isModal=False" TargetMode="External"/><Relationship Id="rId51" Type="http://schemas.openxmlformats.org/officeDocument/2006/relationships/hyperlink" Target="https://community.secop.gov.co/Public/Tendering/ContractNoticePhases/View?PPI=CO1.PPI.5382698&amp;isFromPublicArea=True&amp;isModal=False" TargetMode="External"/><Relationship Id="rId72" Type="http://schemas.openxmlformats.org/officeDocument/2006/relationships/hyperlink" Target="https://community.secop.gov.co/Public/Tendering/ContractNoticePhases/View?PPI=CO1.PPI.5432652&amp;isFromPublicArea=True&amp;isModal=False" TargetMode="External"/><Relationship Id="rId93" Type="http://schemas.openxmlformats.org/officeDocument/2006/relationships/hyperlink" Target="https://community.secop.gov.co/Public/Tendering/ContractNoticePhases/View?PPI=CO1.PPI.5458031&amp;isFromPublicArea=True&amp;isModal=False" TargetMode="External"/><Relationship Id="rId98" Type="http://schemas.openxmlformats.org/officeDocument/2006/relationships/hyperlink" Target="https://community.secop.gov.co/Public/Tendering/ContractNoticePhases/View?PPI=CO1.PPI.5491099&amp;isFromPublicArea=True&amp;isModal=False" TargetMode="External"/><Relationship Id="rId121" Type="http://schemas.openxmlformats.org/officeDocument/2006/relationships/hyperlink" Target="https://community.secop.gov.co/Public/Tendering/ContractNoticePhases/View?PPI=CO1.PPI.5655613&amp;isFromPublicArea=True&amp;isModal=False" TargetMode="External"/><Relationship Id="rId142" Type="http://schemas.openxmlformats.org/officeDocument/2006/relationships/hyperlink" Target="https://community.secop.gov.co/Public/Tendering/ContractNoticePhases/View?PPI=CO1.PPI.5715045&amp;isFromPublicArea=True&amp;isModal=False" TargetMode="External"/><Relationship Id="rId163" Type="http://schemas.openxmlformats.org/officeDocument/2006/relationships/hyperlink" Target="https://community.secop.gov.co/Public/Tendering/ContractNoticePhases/View?PPI=CO1.PPI.6434948&amp;isFromPublicArea=True&amp;isModal=False" TargetMode="External"/><Relationship Id="rId3" Type="http://schemas.openxmlformats.org/officeDocument/2006/relationships/hyperlink" Target="https://community.secop.gov.co/Public/Tendering/ContractNoticePhases/View?PPI=CO1.PPI.5259966&amp;isFromPublicArea=True&amp;isModal=False" TargetMode="External"/><Relationship Id="rId25" Type="http://schemas.openxmlformats.org/officeDocument/2006/relationships/hyperlink" Target="https://community.secop.gov.co/Public/Tendering/ContractNoticePhases/View?PPI=CO1.PPI.5318922&amp;isFromPublicArea=True&amp;isModal=False" TargetMode="External"/><Relationship Id="rId46" Type="http://schemas.openxmlformats.org/officeDocument/2006/relationships/hyperlink" Target="https://community.secop.gov.co/Public/Tendering/ContractNoticePhases/View?PPI=CO1.PPI.5365483&amp;isFromPublicArea=True&amp;isModal=False" TargetMode="External"/><Relationship Id="rId67" Type="http://schemas.openxmlformats.org/officeDocument/2006/relationships/hyperlink" Target="https://community.secop.gov.co/Public/Tendering/ContractNoticePhases/View?PPI=CO1.PPI.5431938&amp;isFromPublicArea=True&amp;isModal=False" TargetMode="External"/><Relationship Id="rId116" Type="http://schemas.openxmlformats.org/officeDocument/2006/relationships/hyperlink" Target="https://community.secop.gov.co/Public/Tendering/ContractNoticePhases/View?PPI=CO1.PPI.5652794&amp;isFromPublicArea=True&amp;isModal=False" TargetMode="External"/><Relationship Id="rId137" Type="http://schemas.openxmlformats.org/officeDocument/2006/relationships/hyperlink" Target="https://community.secop.gov.co/Public/Tendering/ContractNoticePhases/View?PPI=CO1.PPI.5695108&amp;isFromPublicArea=True&amp;isModal=False" TargetMode="External"/><Relationship Id="rId158" Type="http://schemas.openxmlformats.org/officeDocument/2006/relationships/hyperlink" Target="https://community.secop.gov.co/Public/Tendering/ContractNoticePhases/View?PPI=CO1.PPI.6381494&amp;isFromPublicArea=True&amp;isModal=False" TargetMode="External"/><Relationship Id="rId20" Type="http://schemas.openxmlformats.org/officeDocument/2006/relationships/hyperlink" Target="https://community.secop.gov.co/Public/Tendering/ContractNoticePhases/View?PPI=CO1.PPI.5301077&amp;isFromPublicArea=True&amp;isModal=False" TargetMode="External"/><Relationship Id="rId41" Type="http://schemas.openxmlformats.org/officeDocument/2006/relationships/hyperlink" Target="https://community.secop.gov.co/Public/Tendering/ContractNoticePhases/View?PPI=CO1.PPI.5362740&amp;isFromPublicArea=True&amp;isModal=False" TargetMode="External"/><Relationship Id="rId62" Type="http://schemas.openxmlformats.org/officeDocument/2006/relationships/hyperlink" Target="https://community.secop.gov.co/Public/Tendering/ContractNoticePhases/View?PPI=CO1.PPI.5407412&amp;isFromPublicArea=True&amp;isModal=False" TargetMode="External"/><Relationship Id="rId83" Type="http://schemas.openxmlformats.org/officeDocument/2006/relationships/hyperlink" Target="https://community.secop.gov.co/Public/Tendering/ContractNoticePhases/View?PPI=CO1.PPI.5438676&amp;isFromPublicArea=True&amp;isModal=False" TargetMode="External"/><Relationship Id="rId88" Type="http://schemas.openxmlformats.org/officeDocument/2006/relationships/hyperlink" Target="https://community.secop.gov.co/Public/Tendering/ContractNoticePhases/View?PPI=CO1.PPI.5453775&amp;isFromPublicArea=True&amp;isModal=False" TargetMode="External"/><Relationship Id="rId111" Type="http://schemas.openxmlformats.org/officeDocument/2006/relationships/hyperlink" Target="https://community.secop.gov.co/Public/Tendering/ContractNoticePhases/View?PPI=CO1.PPI.5550218&amp;isFromPublicArea=True&amp;isModal=False" TargetMode="External"/><Relationship Id="rId132" Type="http://schemas.openxmlformats.org/officeDocument/2006/relationships/hyperlink" Target="https://community.secop.gov.co/Public/Tendering/ContractNoticePhases/View?PPI=CO1.PPI.5690965&amp;isFromPublicArea=True&amp;isModal=False" TargetMode="External"/><Relationship Id="rId153" Type="http://schemas.openxmlformats.org/officeDocument/2006/relationships/hyperlink" Target="https://community.secop.gov.co/Public/Tendering/ContractNoticePhases/View?PPI=CO1.PPI.6281556&amp;isFromPublicArea=True&amp;isModal=False" TargetMode="External"/><Relationship Id="rId174" Type="http://schemas.openxmlformats.org/officeDocument/2006/relationships/hyperlink" Target="https://community.secop.gov.co/Public/Tendering/ContractNoticePhases/View?PPI=CO1.PPI.6169378&amp;isFromPublicArea=True&amp;isModal=False" TargetMode="External"/><Relationship Id="rId179" Type="http://schemas.openxmlformats.org/officeDocument/2006/relationships/hyperlink" Target="https://community.secop.gov.co/Public/Tendering/ContractNoticePhases/View?PPI=CO1.PPI.6746181&amp;isFromPublicArea=True&amp;isModal=False" TargetMode="External"/><Relationship Id="rId15" Type="http://schemas.openxmlformats.org/officeDocument/2006/relationships/hyperlink" Target="https://community.secop.gov.co/Public/Tendering/ContractNoticePhases/View?PPI=CO1.PPI.5296268&amp;isFromPublicArea=True&amp;isModal=False" TargetMode="External"/><Relationship Id="rId36" Type="http://schemas.openxmlformats.org/officeDocument/2006/relationships/hyperlink" Target="https://community.secop.gov.co/Public/Tendering/ContractNoticePhases/View?PPI=CO1.PPI.5325320&amp;isFromPublicArea=True&amp;isModal=False" TargetMode="External"/><Relationship Id="rId57" Type="http://schemas.openxmlformats.org/officeDocument/2006/relationships/hyperlink" Target="https://community.secop.gov.co/Public/Tendering/ContractNoticePhases/View?PPI=CO1.PPI.5403868&amp;isFromPublicArea=True&amp;isModal=False" TargetMode="External"/><Relationship Id="rId106" Type="http://schemas.openxmlformats.org/officeDocument/2006/relationships/hyperlink" Target="https://community.secop.gov.co/Public/Tendering/ContractNoticePhases/View?PPI=CO1.PPI.5515769&amp;isFromPublicArea=True&amp;isModal=False" TargetMode="External"/><Relationship Id="rId127" Type="http://schemas.openxmlformats.org/officeDocument/2006/relationships/hyperlink" Target="https://community.secop.gov.co/Public/Tendering/ContractNoticePhases/View?PPI=CO1.PPI.5687112&amp;isFromPublicArea=True&amp;isModal=False" TargetMode="External"/><Relationship Id="rId10" Type="http://schemas.openxmlformats.org/officeDocument/2006/relationships/hyperlink" Target="https://community.secop.gov.co/Public/Tendering/ContractNoticePhases/View?PPI=CO1.PPI.5282096&amp;isFromPublicArea=True&amp;isModal=False" TargetMode="External"/><Relationship Id="rId31" Type="http://schemas.openxmlformats.org/officeDocument/2006/relationships/hyperlink" Target="https://community.secop.gov.co/Public/Tendering/ContractNoticePhases/View?PPI=CO1.PPI.5323044&amp;isFromPublicArea=True&amp;isModal=False" TargetMode="External"/><Relationship Id="rId52" Type="http://schemas.openxmlformats.org/officeDocument/2006/relationships/hyperlink" Target="https://community.secop.gov.co/Public/Tendering/ContractNoticePhases/View?PPI=CO1.PPI.5382698&amp;isFromPublicArea=True&amp;isModal=False" TargetMode="External"/><Relationship Id="rId73" Type="http://schemas.openxmlformats.org/officeDocument/2006/relationships/hyperlink" Target="https://community.secop.gov.co/Public/Tendering/ContractNoticePhases/View?PPI=CO1.PPI.5433050&amp;isFromPublicArea=True&amp;isModal=False" TargetMode="External"/><Relationship Id="rId78" Type="http://schemas.openxmlformats.org/officeDocument/2006/relationships/hyperlink" Target="https://community.secop.gov.co/Public/Tendering/ContractNoticePhases/View?PPI=CO1.PPI.5437513&amp;isFromPublicArea=True&amp;isModal=False" TargetMode="External"/><Relationship Id="rId94" Type="http://schemas.openxmlformats.org/officeDocument/2006/relationships/hyperlink" Target="https://community.secop.gov.co/Public/Tendering/ContractNoticePhases/View?PPI=CO1.PPI.5461531&amp;isFromPublicArea=True&amp;isModal=False" TargetMode="External"/><Relationship Id="rId99" Type="http://schemas.openxmlformats.org/officeDocument/2006/relationships/hyperlink" Target="https://community.secop.gov.co/Public/Tendering/ContractNoticePhases/View?PPI=CO1.PPI.5491099&amp;isFromPublicArea=True&amp;isModal=False" TargetMode="External"/><Relationship Id="rId101" Type="http://schemas.openxmlformats.org/officeDocument/2006/relationships/hyperlink" Target="https://community.secop.gov.co/Public/Tendering/ContractNoticePhases/View?PPI=CO1.PPI.5495166&amp;isFromPublicArea=True&amp;isModal=False" TargetMode="External"/><Relationship Id="rId122" Type="http://schemas.openxmlformats.org/officeDocument/2006/relationships/hyperlink" Target="https://community.secop.gov.co/Public/Tendering/ContractNoticePhases/View?PPI=CO1.PPI.5660295&amp;isFromPublicArea=True&amp;isModal=False" TargetMode="External"/><Relationship Id="rId143" Type="http://schemas.openxmlformats.org/officeDocument/2006/relationships/hyperlink" Target="https://community.secop.gov.co/Public/Tendering/ContractNoticePhases/View?PPI=CO1.PPI.5715045&amp;isFromPublicArea=True&amp;isModal=False" TargetMode="External"/><Relationship Id="rId148" Type="http://schemas.openxmlformats.org/officeDocument/2006/relationships/hyperlink" Target="https://community.secop.gov.co/Public/Tendering/ContractNoticePhases/View?PPI=CO1.PPI.5811489&amp;isFromPublicArea=True&amp;isModal=False" TargetMode="External"/><Relationship Id="rId164" Type="http://schemas.openxmlformats.org/officeDocument/2006/relationships/hyperlink" Target="https://community.secop.gov.co/Public/Tendering/ContractNoticePhases/View?PPI=CO1.PPI.6439097&amp;isFromPublicArea=True&amp;isModal=False" TargetMode="External"/><Relationship Id="rId169" Type="http://schemas.openxmlformats.org/officeDocument/2006/relationships/hyperlink" Target="https://community.secop.gov.co/Public/Tendering/ContractNoticePhases/View?PPI=CO1.PPI.6481878&amp;isFromPublicArea=True&amp;isModal=False" TargetMode="External"/><Relationship Id="rId4" Type="http://schemas.openxmlformats.org/officeDocument/2006/relationships/hyperlink" Target="https://community.secop.gov.co/Public/Tendering/ContractNoticePhases/View?PPI=CO1.PPI.5259966&amp;isFromPublicArea=True&amp;isModal=False" TargetMode="External"/><Relationship Id="rId9" Type="http://schemas.openxmlformats.org/officeDocument/2006/relationships/hyperlink" Target="https://community.secop.gov.co/Public/Tendering/ContractNoticePhases/View?PPI=CO1.PPI.5282096&amp;isFromPublicArea=True&amp;isModal=False" TargetMode="External"/><Relationship Id="rId26" Type="http://schemas.openxmlformats.org/officeDocument/2006/relationships/hyperlink" Target="https://community.secop.gov.co/Public/Tendering/ContractNoticePhases/View?PPI=CO1.PPI.5318922&amp;isFromPublicArea=True&amp;isModal=False" TargetMode="External"/><Relationship Id="rId47" Type="http://schemas.openxmlformats.org/officeDocument/2006/relationships/hyperlink" Target="https://community.secop.gov.co/Public/Tendering/ContractNoticePhases/View?PPI=CO1.PPI.5365483&amp;isFromPublicArea=True&amp;isModal=False" TargetMode="External"/><Relationship Id="rId68" Type="http://schemas.openxmlformats.org/officeDocument/2006/relationships/hyperlink" Target="https://community.secop.gov.co/Public/Tendering/ContractNoticePhases/View?PPI=CO1.PPI.5431938&amp;isFromPublicArea=True&amp;isModal=False" TargetMode="External"/><Relationship Id="rId89" Type="http://schemas.openxmlformats.org/officeDocument/2006/relationships/hyperlink" Target="https://community.secop.gov.co/Public/Tendering/ContractNoticePhases/View?PPI=CO1.PPI.5453775&amp;isFromPublicArea=True&amp;isModal=False" TargetMode="External"/><Relationship Id="rId112" Type="http://schemas.openxmlformats.org/officeDocument/2006/relationships/hyperlink" Target="https://community.secop.gov.co/Public/Tendering/ContractNoticePhases/View?PPI=CO1.PPI.5578473&amp;isFromPublicArea=True&amp;isModal=False" TargetMode="External"/><Relationship Id="rId133" Type="http://schemas.openxmlformats.org/officeDocument/2006/relationships/hyperlink" Target="https://community.secop.gov.co/Public/Tendering/ContractNoticePhases/View?PPI=CO1.PPI.5690965&amp;isFromPublicArea=True&amp;isModal=False" TargetMode="External"/><Relationship Id="rId154" Type="http://schemas.openxmlformats.org/officeDocument/2006/relationships/hyperlink" Target="https://community.secop.gov.co/Public/Tendering/ContractNoticePhases/View?PPI=CO1.PPI.6278757&amp;isFromPublicArea=True&amp;isModal=False" TargetMode="External"/><Relationship Id="rId175" Type="http://schemas.openxmlformats.org/officeDocument/2006/relationships/hyperlink" Target="https://community.secop.gov.co/Public/Tendering/ContractNoticePhases/View?PPI=CO1.PPI.6169378&amp;isFromPublicArea=True&amp;isModal=False" TargetMode="External"/><Relationship Id="rId16" Type="http://schemas.openxmlformats.org/officeDocument/2006/relationships/hyperlink" Target="https://community.secop.gov.co/Public/Tendering/ContractNoticePhases/View?PPI=CO1.PPI.5296268&amp;isFromPublicArea=True&amp;isModal=False" TargetMode="External"/><Relationship Id="rId37" Type="http://schemas.openxmlformats.org/officeDocument/2006/relationships/hyperlink" Target="https://community.secop.gov.co/Public/Tendering/ContractNoticePhases/View?PPI=CO1.PPI.5357465&amp;isFromPublicArea=True&amp;isModal=False" TargetMode="External"/><Relationship Id="rId58" Type="http://schemas.openxmlformats.org/officeDocument/2006/relationships/hyperlink" Target="https://community.secop.gov.co/Public/Tendering/ContractNoticePhases/View?PPI=CO1.PPI.5403868&amp;isFromPublicArea=True&amp;isModal=False" TargetMode="External"/><Relationship Id="rId79" Type="http://schemas.openxmlformats.org/officeDocument/2006/relationships/hyperlink" Target="https://community.secop.gov.co/Public/Tendering/ContractNoticePhases/View?PPI=CO1.PPI.5437513&amp;isFromPublicArea=True&amp;isModal=False" TargetMode="External"/><Relationship Id="rId102" Type="http://schemas.openxmlformats.org/officeDocument/2006/relationships/hyperlink" Target="https://community.secop.gov.co/Public/Tendering/ContractNoticePhases/View?PPI=CO1.PPI.5497839&amp;isFromPublicArea=True&amp;isModal=False" TargetMode="External"/><Relationship Id="rId123" Type="http://schemas.openxmlformats.org/officeDocument/2006/relationships/hyperlink" Target="https://community.secop.gov.co/Public/Tendering/ContractNoticePhases/View?PPI=CO1.PPI.5660295&amp;isFromPublicArea=True&amp;isModal=False" TargetMode="External"/><Relationship Id="rId144" Type="http://schemas.openxmlformats.org/officeDocument/2006/relationships/hyperlink" Target="https://community.secop.gov.co/Public/Tendering/ContractNoticePhases/View?PPI=CO1.PPI.5736524&amp;isFromPublicArea=True&amp;isModal=False" TargetMode="External"/><Relationship Id="rId90" Type="http://schemas.openxmlformats.org/officeDocument/2006/relationships/hyperlink" Target="https://community.secop.gov.co/Public/Tendering/ContractNoticePhases/View?PPI=CO1.PPI.5457470&amp;isFromPublicArea=True&amp;isModal=False" TargetMode="External"/><Relationship Id="rId165" Type="http://schemas.openxmlformats.org/officeDocument/2006/relationships/hyperlink" Target="https://community.secop.gov.co/Public/Tendering/ContractNoticePhases/View?PPI=CO1.PPI.6439097&amp;isFromPublicArea=True&amp;isModal=False" TargetMode="External"/><Relationship Id="rId27" Type="http://schemas.openxmlformats.org/officeDocument/2006/relationships/hyperlink" Target="https://community.secop.gov.co/Public/Tendering/ContractNoticePhases/View?PPI=CO1.PPI.5320008&amp;isFromPublicArea=True&amp;isModal=False" TargetMode="External"/><Relationship Id="rId48" Type="http://schemas.openxmlformats.org/officeDocument/2006/relationships/hyperlink" Target="https://community.secop.gov.co/Public/Tendering/ContractNoticePhases/View?PPI=CO1.PPI.5365483&amp;isFromPublicArea=True&amp;isModal=False" TargetMode="External"/><Relationship Id="rId69" Type="http://schemas.openxmlformats.org/officeDocument/2006/relationships/hyperlink" Target="https://community.secop.gov.co/Public/Tendering/ContractNoticePhases/View?PPI=CO1.PPI.5432405&amp;isFromPublicArea=True&amp;isModal=False" TargetMode="External"/><Relationship Id="rId113" Type="http://schemas.openxmlformats.org/officeDocument/2006/relationships/hyperlink" Target="https://community.secop.gov.co/Public/Tendering/ContractNoticePhases/View?PPI=CO1.PPI.5578473&amp;isFromPublicArea=True&amp;isModal=False" TargetMode="External"/><Relationship Id="rId134" Type="http://schemas.openxmlformats.org/officeDocument/2006/relationships/hyperlink" Target="https://community.secop.gov.co/Public/Tendering/ContractNoticePhases/View?PPI=CO1.PPI.5695113&amp;isFromPublicArea=True&amp;isModal=False" TargetMode="External"/><Relationship Id="rId80" Type="http://schemas.openxmlformats.org/officeDocument/2006/relationships/hyperlink" Target="https://community.secop.gov.co/Public/Tendering/ContractNoticePhases/View?PPI=CO1.PPI.5438762&amp;isFromPublicArea=True&amp;isModal=False" TargetMode="External"/><Relationship Id="rId155" Type="http://schemas.openxmlformats.org/officeDocument/2006/relationships/hyperlink" Target="https://community.secop.gov.co/Public/Tendering/ContractNoticePhases/View?PPI=CO1.PPI.6278757&amp;isFromPublicArea=True&amp;isModal=False" TargetMode="External"/><Relationship Id="rId176" Type="http://schemas.openxmlformats.org/officeDocument/2006/relationships/hyperlink" Target="https://community.secop.gov.co/Public/Tendering/ContractNoticePhases/View?PPI=CO1.PPI.6653470&amp;isFromPublicArea=True&amp;isModal=False" TargetMode="External"/><Relationship Id="rId17" Type="http://schemas.openxmlformats.org/officeDocument/2006/relationships/hyperlink" Target="https://community.secop.gov.co/Public/Tendering/ContractNoticePhases/View?PPI=CO1.PPI.5299387&amp;isFromPublicArea=True&amp;isModal=False" TargetMode="External"/><Relationship Id="rId38" Type="http://schemas.openxmlformats.org/officeDocument/2006/relationships/hyperlink" Target="https://community.secop.gov.co/Public/Tendering/ContractNoticePhases/View?PPI=CO1.PPI.5357465&amp;isFromPublicArea=True&amp;isModal=False" TargetMode="External"/><Relationship Id="rId59" Type="http://schemas.openxmlformats.org/officeDocument/2006/relationships/hyperlink" Target="https://community.secop.gov.co/Public/Tendering/ContractNoticePhases/View?PPI=CO1.PPI.5405417&amp;isFromPublicArea=True&amp;isModal=False" TargetMode="External"/><Relationship Id="rId103" Type="http://schemas.openxmlformats.org/officeDocument/2006/relationships/hyperlink" Target="https://community.secop.gov.co/Public/Tendering/ContractNoticePhases/View?PPI=CO1.PPI.5497839&amp;isFromPublicArea=True&amp;isModal=False" TargetMode="External"/><Relationship Id="rId124" Type="http://schemas.openxmlformats.org/officeDocument/2006/relationships/hyperlink" Target="https://community.secop.gov.co/Public/Tendering/ContractNoticePhases/View?PPI=CO1.PPI.5683445&amp;isFromPublicArea=True&amp;isModal=False" TargetMode="External"/><Relationship Id="rId70" Type="http://schemas.openxmlformats.org/officeDocument/2006/relationships/hyperlink" Target="https://community.secop.gov.co/Public/Tendering/ContractNoticePhases/View?PPI=CO1.PPI.5432405&amp;isFromPublicArea=True&amp;isModal=False" TargetMode="External"/><Relationship Id="rId91" Type="http://schemas.openxmlformats.org/officeDocument/2006/relationships/hyperlink" Target="https://community.secop.gov.co/Public/Tendering/ContractNoticePhases/View?PPI=CO1.PPI.5457470&amp;isFromPublicArea=True&amp;isModal=False" TargetMode="External"/><Relationship Id="rId145" Type="http://schemas.openxmlformats.org/officeDocument/2006/relationships/hyperlink" Target="https://community.secop.gov.co/Public/Tendering/ContractNoticePhases/View?PPI=CO1.PPI.5736524&amp;isFromPublicArea=True&amp;isModal=False" TargetMode="External"/><Relationship Id="rId166" Type="http://schemas.openxmlformats.org/officeDocument/2006/relationships/hyperlink" Target="https://community.secop.gov.co/Public/Tendering/ContractNoticePhases/View?PPI=CO1.PPI.6485129&amp;isFromPublicArea=True&amp;isModal=False" TargetMode="External"/><Relationship Id="rId1" Type="http://schemas.openxmlformats.org/officeDocument/2006/relationships/hyperlink" Target="https://community.secop.gov.co/Public/Tendering/ContractNoticePhases/View?PPI=CO1.PPI.524251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722"/>
  <sheetViews>
    <sheetView tabSelected="1"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x14ac:dyDescent="0.2"/>
  <cols>
    <col min="1" max="1" width="16.28515625" customWidth="1"/>
    <col min="2" max="2" width="13" customWidth="1"/>
    <col min="3" max="3" width="17.5703125" customWidth="1"/>
    <col min="4" max="4" width="11.28515625" customWidth="1"/>
    <col min="5" max="5" width="39.7109375" customWidth="1"/>
    <col min="6" max="6" width="14" customWidth="1"/>
    <col min="7" max="7" width="45.28515625" customWidth="1"/>
    <col min="8" max="8" width="20.8554687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1"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3.5703125" customWidth="1"/>
    <col min="55" max="55" width="13.85546875" customWidth="1"/>
    <col min="56" max="56" width="17.85546875" customWidth="1"/>
    <col min="57" max="57" width="22.14062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x14ac:dyDescent="0.2">
      <c r="A1" s="1"/>
      <c r="B1" s="1">
        <v>1</v>
      </c>
      <c r="C1" s="1"/>
      <c r="D1" s="1">
        <v>2</v>
      </c>
      <c r="E1" s="7">
        <v>3</v>
      </c>
      <c r="F1" s="1">
        <v>4</v>
      </c>
      <c r="G1" s="1">
        <v>5</v>
      </c>
      <c r="H1" s="1">
        <v>6</v>
      </c>
      <c r="I1" s="7">
        <v>7</v>
      </c>
      <c r="J1" s="9">
        <v>8</v>
      </c>
      <c r="K1" s="11">
        <v>9</v>
      </c>
      <c r="L1" s="11">
        <v>10</v>
      </c>
      <c r="M1" s="1"/>
      <c r="N1" s="1"/>
      <c r="O1" s="1">
        <v>11</v>
      </c>
      <c r="P1" s="12">
        <v>12</v>
      </c>
      <c r="Q1" s="12">
        <v>13</v>
      </c>
      <c r="R1" s="16" t="s">
        <v>16</v>
      </c>
      <c r="S1" s="1">
        <v>14</v>
      </c>
      <c r="T1" s="1">
        <v>15</v>
      </c>
      <c r="U1" s="12">
        <v>16</v>
      </c>
      <c r="V1" s="1">
        <v>18</v>
      </c>
      <c r="W1" s="1">
        <v>20</v>
      </c>
      <c r="X1" s="1">
        <v>21</v>
      </c>
      <c r="Y1" s="1">
        <v>22</v>
      </c>
      <c r="Z1" s="1">
        <v>23</v>
      </c>
      <c r="AA1" s="1">
        <v>24</v>
      </c>
      <c r="AB1" s="1">
        <v>25</v>
      </c>
      <c r="AC1" s="21">
        <v>26</v>
      </c>
      <c r="AD1" s="1">
        <v>27</v>
      </c>
      <c r="AE1" s="1">
        <v>28</v>
      </c>
      <c r="AF1" s="24">
        <v>29</v>
      </c>
      <c r="AG1" s="1">
        <v>30</v>
      </c>
      <c r="AH1" s="1">
        <v>31</v>
      </c>
      <c r="AI1" s="1">
        <v>32</v>
      </c>
      <c r="AJ1" s="1">
        <v>33</v>
      </c>
      <c r="AK1" s="1">
        <v>34</v>
      </c>
      <c r="AL1" s="25"/>
      <c r="AM1" s="20">
        <v>35</v>
      </c>
      <c r="AN1" s="1">
        <v>36</v>
      </c>
      <c r="AO1" s="1">
        <v>37</v>
      </c>
      <c r="AP1" s="1">
        <v>38</v>
      </c>
      <c r="AQ1" s="1">
        <v>39</v>
      </c>
      <c r="AR1" s="1">
        <v>40</v>
      </c>
      <c r="AS1" s="1">
        <v>41</v>
      </c>
      <c r="AT1" s="1">
        <v>42</v>
      </c>
      <c r="AU1" s="1"/>
      <c r="AV1" s="1">
        <v>43</v>
      </c>
      <c r="AW1" s="1">
        <v>44</v>
      </c>
      <c r="AX1" s="1">
        <v>45</v>
      </c>
      <c r="AY1" s="1"/>
      <c r="AZ1" s="1">
        <v>46</v>
      </c>
      <c r="BA1" s="1"/>
      <c r="BB1" s="1">
        <v>47</v>
      </c>
      <c r="BC1" s="28">
        <v>48</v>
      </c>
      <c r="BD1" s="28">
        <v>49</v>
      </c>
      <c r="BE1" s="1">
        <v>50</v>
      </c>
      <c r="BF1" s="1">
        <v>51</v>
      </c>
      <c r="BG1" s="1">
        <v>52</v>
      </c>
      <c r="BH1" s="1"/>
      <c r="BI1" s="1">
        <v>53</v>
      </c>
      <c r="BJ1" s="4"/>
      <c r="BK1" s="4"/>
      <c r="BL1" s="4"/>
    </row>
    <row r="2" spans="1:64" ht="51" customHeight="1" x14ac:dyDescent="0.2">
      <c r="A2" s="2" t="s">
        <v>42</v>
      </c>
      <c r="B2" s="3" t="s">
        <v>1</v>
      </c>
      <c r="C2" s="5" t="s">
        <v>2</v>
      </c>
      <c r="D2" s="6" t="s">
        <v>3</v>
      </c>
      <c r="E2" s="3" t="s">
        <v>4</v>
      </c>
      <c r="F2" s="3" t="s">
        <v>5</v>
      </c>
      <c r="G2" s="3" t="s">
        <v>6</v>
      </c>
      <c r="H2" s="3" t="s">
        <v>7</v>
      </c>
      <c r="I2" s="3" t="s">
        <v>8</v>
      </c>
      <c r="J2" s="3" t="s">
        <v>9</v>
      </c>
      <c r="K2" s="10" t="s">
        <v>10</v>
      </c>
      <c r="L2" s="10" t="s">
        <v>11</v>
      </c>
      <c r="M2" s="5" t="s">
        <v>12</v>
      </c>
      <c r="N2" s="5" t="s">
        <v>13</v>
      </c>
      <c r="O2" s="3" t="s">
        <v>14</v>
      </c>
      <c r="P2" s="15" t="s">
        <v>15</v>
      </c>
      <c r="Q2" s="17" t="s">
        <v>17</v>
      </c>
      <c r="R2" s="18" t="s">
        <v>18</v>
      </c>
      <c r="S2" s="3" t="s">
        <v>44</v>
      </c>
      <c r="T2" s="3" t="s">
        <v>45</v>
      </c>
      <c r="U2" s="19" t="s">
        <v>48</v>
      </c>
      <c r="V2" s="3" t="s">
        <v>58</v>
      </c>
      <c r="W2" s="2" t="s">
        <v>59</v>
      </c>
      <c r="X2" s="2" t="s">
        <v>60</v>
      </c>
      <c r="Y2" s="3" t="s">
        <v>61</v>
      </c>
      <c r="Z2" s="3" t="s">
        <v>62</v>
      </c>
      <c r="AA2" s="3" t="s">
        <v>27</v>
      </c>
      <c r="AB2" s="3" t="s">
        <v>63</v>
      </c>
      <c r="AC2" s="2" t="s">
        <v>64</v>
      </c>
      <c r="AD2" s="3" t="s">
        <v>65</v>
      </c>
      <c r="AE2" s="3" t="s">
        <v>31</v>
      </c>
      <c r="AF2" s="3" t="s">
        <v>32</v>
      </c>
      <c r="AG2" s="3" t="s">
        <v>69</v>
      </c>
      <c r="AH2" s="22" t="s">
        <v>72</v>
      </c>
      <c r="AI2" s="3" t="s">
        <v>73</v>
      </c>
      <c r="AJ2" s="23" t="s">
        <v>36</v>
      </c>
      <c r="AK2" s="26" t="s">
        <v>37</v>
      </c>
      <c r="AL2" s="32" t="s">
        <v>38</v>
      </c>
      <c r="AM2" s="29" t="s">
        <v>39</v>
      </c>
      <c r="AN2" s="3" t="s">
        <v>40</v>
      </c>
      <c r="AO2" s="3" t="s">
        <v>41</v>
      </c>
      <c r="AP2" s="30" t="s">
        <v>43</v>
      </c>
      <c r="AQ2" s="2" t="s">
        <v>46</v>
      </c>
      <c r="AR2" s="3" t="s">
        <v>47</v>
      </c>
      <c r="AS2" s="2" t="s">
        <v>49</v>
      </c>
      <c r="AT2" s="2" t="s">
        <v>50</v>
      </c>
      <c r="AU2" s="2" t="s">
        <v>51</v>
      </c>
      <c r="AV2" s="2" t="s">
        <v>52</v>
      </c>
      <c r="AW2" s="3" t="s">
        <v>53</v>
      </c>
      <c r="AX2" s="3" t="s">
        <v>54</v>
      </c>
      <c r="AY2" s="3" t="s">
        <v>55</v>
      </c>
      <c r="AZ2" s="3" t="s">
        <v>56</v>
      </c>
      <c r="BA2" s="31" t="s">
        <v>57</v>
      </c>
      <c r="BB2" s="3" t="s">
        <v>66</v>
      </c>
      <c r="BC2" s="3" t="s">
        <v>67</v>
      </c>
      <c r="BD2" s="3" t="s">
        <v>68</v>
      </c>
      <c r="BE2" s="3" t="s">
        <v>70</v>
      </c>
      <c r="BF2" s="33" t="s">
        <v>71</v>
      </c>
      <c r="BG2" s="34" t="s">
        <v>74</v>
      </c>
      <c r="BH2" s="35" t="s">
        <v>75</v>
      </c>
      <c r="BI2" s="34" t="s">
        <v>76</v>
      </c>
      <c r="BJ2" s="34" t="s">
        <v>77</v>
      </c>
      <c r="BK2" s="34" t="s">
        <v>78</v>
      </c>
      <c r="BL2" s="36" t="s">
        <v>79</v>
      </c>
    </row>
    <row r="3" spans="1:64" ht="12.75" customHeight="1" x14ac:dyDescent="0.25">
      <c r="A3" s="37" t="s">
        <v>80</v>
      </c>
      <c r="B3" s="38" t="s">
        <v>82</v>
      </c>
      <c r="C3" s="39" t="s">
        <v>83</v>
      </c>
      <c r="D3" s="40">
        <v>1</v>
      </c>
      <c r="E3" s="40" t="s">
        <v>84</v>
      </c>
      <c r="F3" s="41">
        <v>43847</v>
      </c>
      <c r="G3" s="40" t="s">
        <v>88</v>
      </c>
      <c r="H3" s="40" t="s">
        <v>90</v>
      </c>
      <c r="I3" s="40" t="s">
        <v>91</v>
      </c>
      <c r="J3" s="42" t="s">
        <v>92</v>
      </c>
      <c r="K3" s="42">
        <v>120</v>
      </c>
      <c r="L3" s="42">
        <v>220</v>
      </c>
      <c r="M3" s="43"/>
      <c r="N3" s="41">
        <v>43847</v>
      </c>
      <c r="O3" s="44"/>
      <c r="P3" s="45">
        <v>5397388</v>
      </c>
      <c r="Q3" s="46">
        <v>61890049</v>
      </c>
      <c r="R3" s="47"/>
      <c r="S3" s="40" t="s">
        <v>93</v>
      </c>
      <c r="T3" s="40" t="s">
        <v>94</v>
      </c>
      <c r="U3" s="48">
        <v>40443831</v>
      </c>
      <c r="V3" s="48" t="s">
        <v>92</v>
      </c>
      <c r="W3" s="49" t="s">
        <v>95</v>
      </c>
      <c r="X3" s="49" t="s">
        <v>92</v>
      </c>
      <c r="Y3" s="40" t="str">
        <f t="shared" ref="Y3:Y140" si="0">E3</f>
        <v>RUIZ SANCHEZ LINA MARIA</v>
      </c>
      <c r="Z3" s="40" t="s">
        <v>96</v>
      </c>
      <c r="AA3" s="51" t="s">
        <v>97</v>
      </c>
      <c r="AB3" s="52" t="s">
        <v>98</v>
      </c>
      <c r="AC3" s="41">
        <v>43847</v>
      </c>
      <c r="AD3" s="52" t="s">
        <v>99</v>
      </c>
      <c r="AE3" s="54" t="s">
        <v>100</v>
      </c>
      <c r="AF3" s="40" t="s">
        <v>103</v>
      </c>
      <c r="AG3" s="40" t="s">
        <v>94</v>
      </c>
      <c r="AH3" s="56">
        <v>11387082</v>
      </c>
      <c r="AI3" s="57" t="s">
        <v>104</v>
      </c>
      <c r="AJ3" s="40">
        <v>344</v>
      </c>
      <c r="AK3" s="40" t="s">
        <v>106</v>
      </c>
      <c r="AL3" s="58">
        <v>43847</v>
      </c>
      <c r="AM3" s="41">
        <v>43857</v>
      </c>
      <c r="AN3" s="40" t="s">
        <v>107</v>
      </c>
      <c r="AO3" s="40">
        <v>0</v>
      </c>
      <c r="AP3" s="59">
        <v>0</v>
      </c>
      <c r="AQ3" s="60"/>
      <c r="AR3" s="61">
        <v>0</v>
      </c>
      <c r="AS3" s="60"/>
      <c r="AT3" s="62">
        <v>43847</v>
      </c>
      <c r="AU3" s="62">
        <v>44195</v>
      </c>
      <c r="AV3" s="63"/>
      <c r="AW3" s="40" t="s">
        <v>108</v>
      </c>
      <c r="AX3" s="64"/>
      <c r="AY3" s="64"/>
      <c r="AZ3" s="40" t="s">
        <v>108</v>
      </c>
      <c r="BA3" s="40">
        <v>0</v>
      </c>
      <c r="BB3" s="64"/>
      <c r="BC3" s="64"/>
      <c r="BD3" s="40"/>
      <c r="BE3" s="65" t="s">
        <v>110</v>
      </c>
      <c r="BF3" s="66">
        <f t="shared" ref="BF3:BF148" si="1">Q3+AP3</f>
        <v>61890049</v>
      </c>
      <c r="BH3" s="67" t="s">
        <v>111</v>
      </c>
      <c r="BI3" s="69" t="s">
        <v>113</v>
      </c>
      <c r="BJ3" s="70"/>
      <c r="BK3" s="67" t="s">
        <v>111</v>
      </c>
      <c r="BL3" s="57"/>
    </row>
    <row r="4" spans="1:64" ht="12.75" customHeight="1" x14ac:dyDescent="0.25">
      <c r="A4" s="37" t="s">
        <v>118</v>
      </c>
      <c r="B4" s="38" t="s">
        <v>82</v>
      </c>
      <c r="C4" s="39" t="s">
        <v>119</v>
      </c>
      <c r="D4" s="40">
        <v>2</v>
      </c>
      <c r="E4" s="40" t="s">
        <v>120</v>
      </c>
      <c r="F4" s="41">
        <v>43847</v>
      </c>
      <c r="G4" s="40" t="s">
        <v>121</v>
      </c>
      <c r="H4" s="40" t="s">
        <v>90</v>
      </c>
      <c r="I4" s="40" t="s">
        <v>91</v>
      </c>
      <c r="J4" s="42" t="s">
        <v>92</v>
      </c>
      <c r="K4" s="42">
        <v>220</v>
      </c>
      <c r="L4" s="42">
        <v>320</v>
      </c>
      <c r="M4" s="43"/>
      <c r="N4" s="41">
        <v>43847</v>
      </c>
      <c r="O4" s="44"/>
      <c r="P4" s="45">
        <v>5971344</v>
      </c>
      <c r="Q4" s="46">
        <v>68471411</v>
      </c>
      <c r="R4" s="47"/>
      <c r="S4" s="40" t="s">
        <v>93</v>
      </c>
      <c r="T4" s="40" t="s">
        <v>94</v>
      </c>
      <c r="U4" s="48">
        <v>65631626</v>
      </c>
      <c r="V4" s="48" t="s">
        <v>92</v>
      </c>
      <c r="W4" s="49" t="s">
        <v>95</v>
      </c>
      <c r="X4" s="49" t="s">
        <v>92</v>
      </c>
      <c r="Y4" s="40" t="str">
        <f t="shared" si="0"/>
        <v>GASCA PAEZ LESLIE DEL PILAR</v>
      </c>
      <c r="Z4" s="40" t="s">
        <v>96</v>
      </c>
      <c r="AA4" s="51" t="s">
        <v>97</v>
      </c>
      <c r="AB4" s="71" t="s">
        <v>98</v>
      </c>
      <c r="AC4" s="41">
        <v>43847</v>
      </c>
      <c r="AD4" s="51" t="s">
        <v>123</v>
      </c>
      <c r="AE4" s="54" t="s">
        <v>100</v>
      </c>
      <c r="AF4" s="40" t="s">
        <v>103</v>
      </c>
      <c r="AG4" s="40" t="s">
        <v>94</v>
      </c>
      <c r="AH4" s="56">
        <v>11387082</v>
      </c>
      <c r="AI4" s="57" t="s">
        <v>104</v>
      </c>
      <c r="AJ4" s="40">
        <v>344</v>
      </c>
      <c r="AK4" s="40" t="s">
        <v>106</v>
      </c>
      <c r="AL4" s="58">
        <v>43847</v>
      </c>
      <c r="AM4" s="41">
        <v>43857</v>
      </c>
      <c r="AN4" s="40" t="s">
        <v>107</v>
      </c>
      <c r="AO4" s="40">
        <v>0</v>
      </c>
      <c r="AP4" s="59">
        <v>0</v>
      </c>
      <c r="AQ4" s="60"/>
      <c r="AR4" s="61">
        <v>0</v>
      </c>
      <c r="AS4" s="60"/>
      <c r="AT4" s="62">
        <v>43847</v>
      </c>
      <c r="AU4" s="62">
        <v>44195</v>
      </c>
      <c r="AV4" s="63"/>
      <c r="AW4" s="40" t="s">
        <v>108</v>
      </c>
      <c r="AX4" s="64"/>
      <c r="AY4" s="64"/>
      <c r="AZ4" s="40" t="s">
        <v>108</v>
      </c>
      <c r="BA4" s="40">
        <v>0</v>
      </c>
      <c r="BB4" s="64"/>
      <c r="BC4" s="64"/>
      <c r="BD4" s="40"/>
      <c r="BE4" s="65" t="s">
        <v>124</v>
      </c>
      <c r="BF4" s="66">
        <f t="shared" si="1"/>
        <v>68471411</v>
      </c>
      <c r="BH4" s="67" t="s">
        <v>126</v>
      </c>
      <c r="BI4" s="69" t="s">
        <v>113</v>
      </c>
      <c r="BJ4" s="70"/>
      <c r="BK4" s="67" t="s">
        <v>126</v>
      </c>
      <c r="BL4" s="57"/>
    </row>
    <row r="5" spans="1:64" ht="12.75" customHeight="1" x14ac:dyDescent="0.25">
      <c r="A5" s="37" t="s">
        <v>129</v>
      </c>
      <c r="B5" s="38" t="s">
        <v>82</v>
      </c>
      <c r="C5" s="39" t="s">
        <v>130</v>
      </c>
      <c r="D5" s="40">
        <v>3</v>
      </c>
      <c r="E5" s="72" t="s">
        <v>131</v>
      </c>
      <c r="F5" s="41">
        <v>43852</v>
      </c>
      <c r="G5" s="40" t="s">
        <v>132</v>
      </c>
      <c r="H5" s="40" t="s">
        <v>90</v>
      </c>
      <c r="I5" s="40" t="s">
        <v>91</v>
      </c>
      <c r="J5" s="42" t="s">
        <v>92</v>
      </c>
      <c r="K5" s="42">
        <v>2320</v>
      </c>
      <c r="L5" s="42">
        <v>420</v>
      </c>
      <c r="M5" s="43"/>
      <c r="N5" s="41">
        <v>43852</v>
      </c>
      <c r="O5" s="44"/>
      <c r="P5" s="45">
        <v>3852124</v>
      </c>
      <c r="Q5" s="46">
        <v>42373364</v>
      </c>
      <c r="R5" s="47"/>
      <c r="S5" s="40" t="s">
        <v>93</v>
      </c>
      <c r="T5" s="40" t="s">
        <v>94</v>
      </c>
      <c r="U5" s="48">
        <v>1033724375</v>
      </c>
      <c r="V5" s="48" t="s">
        <v>92</v>
      </c>
      <c r="W5" s="49" t="s">
        <v>95</v>
      </c>
      <c r="X5" s="49" t="s">
        <v>92</v>
      </c>
      <c r="Y5" s="40" t="str">
        <f t="shared" si="0"/>
        <v>DUARTE VARGAS JAVIER IVAN</v>
      </c>
      <c r="Z5" s="40" t="s">
        <v>96</v>
      </c>
      <c r="AA5" s="51" t="s">
        <v>97</v>
      </c>
      <c r="AB5" s="71" t="s">
        <v>98</v>
      </c>
      <c r="AC5" s="41">
        <v>43852</v>
      </c>
      <c r="AD5" s="51" t="s">
        <v>133</v>
      </c>
      <c r="AE5" s="54" t="s">
        <v>100</v>
      </c>
      <c r="AF5" s="40" t="s">
        <v>103</v>
      </c>
      <c r="AG5" s="40" t="s">
        <v>94</v>
      </c>
      <c r="AH5" s="56">
        <v>11387082</v>
      </c>
      <c r="AI5" s="57" t="s">
        <v>104</v>
      </c>
      <c r="AJ5" s="40">
        <v>330</v>
      </c>
      <c r="AK5" s="40" t="s">
        <v>106</v>
      </c>
      <c r="AL5" s="58">
        <v>43852</v>
      </c>
      <c r="AM5" s="41">
        <v>43857</v>
      </c>
      <c r="AN5" s="40" t="s">
        <v>107</v>
      </c>
      <c r="AO5" s="40">
        <v>0</v>
      </c>
      <c r="AP5" s="59">
        <v>0</v>
      </c>
      <c r="AQ5" s="60"/>
      <c r="AR5" s="61">
        <v>0</v>
      </c>
      <c r="AS5" s="60"/>
      <c r="AT5" s="62">
        <v>43852</v>
      </c>
      <c r="AU5" s="62">
        <v>44186</v>
      </c>
      <c r="AV5" s="63"/>
      <c r="AW5" s="40" t="s">
        <v>108</v>
      </c>
      <c r="AX5" s="64"/>
      <c r="AY5" s="64"/>
      <c r="AZ5" s="40" t="s">
        <v>108</v>
      </c>
      <c r="BA5" s="40">
        <v>0</v>
      </c>
      <c r="BB5" s="64"/>
      <c r="BC5" s="64"/>
      <c r="BD5" s="40"/>
      <c r="BE5" s="65" t="s">
        <v>137</v>
      </c>
      <c r="BF5" s="66">
        <f t="shared" si="1"/>
        <v>42373364</v>
      </c>
      <c r="BH5" s="73" t="s">
        <v>138</v>
      </c>
      <c r="BI5" s="69" t="s">
        <v>113</v>
      </c>
      <c r="BJ5" s="70"/>
      <c r="BK5" s="67" t="s">
        <v>138</v>
      </c>
      <c r="BL5" s="57"/>
    </row>
    <row r="6" spans="1:64" ht="12.75" customHeight="1" x14ac:dyDescent="0.25">
      <c r="A6" s="37" t="s">
        <v>143</v>
      </c>
      <c r="B6" s="38" t="s">
        <v>82</v>
      </c>
      <c r="C6" s="39" t="s">
        <v>144</v>
      </c>
      <c r="D6" s="40">
        <v>4</v>
      </c>
      <c r="E6" s="40" t="s">
        <v>145</v>
      </c>
      <c r="F6" s="41">
        <v>43852</v>
      </c>
      <c r="G6" s="40" t="s">
        <v>146</v>
      </c>
      <c r="H6" s="40" t="s">
        <v>90</v>
      </c>
      <c r="I6" s="40" t="s">
        <v>91</v>
      </c>
      <c r="J6" s="42" t="s">
        <v>92</v>
      </c>
      <c r="K6" s="42">
        <v>1420</v>
      </c>
      <c r="L6" s="42">
        <v>520</v>
      </c>
      <c r="M6" s="43"/>
      <c r="N6" s="41">
        <v>43852</v>
      </c>
      <c r="O6" s="44"/>
      <c r="P6" s="45">
        <v>2206872</v>
      </c>
      <c r="Q6" s="46">
        <v>23981342</v>
      </c>
      <c r="R6" s="47"/>
      <c r="S6" s="40" t="s">
        <v>93</v>
      </c>
      <c r="T6" s="40" t="s">
        <v>94</v>
      </c>
      <c r="U6" s="48">
        <v>1075285739</v>
      </c>
      <c r="V6" s="48" t="s">
        <v>92</v>
      </c>
      <c r="W6" s="49" t="s">
        <v>95</v>
      </c>
      <c r="X6" s="49" t="s">
        <v>92</v>
      </c>
      <c r="Y6" s="40" t="str">
        <f t="shared" si="0"/>
        <v>PRIETO PERDOMO DANIEL</v>
      </c>
      <c r="Z6" s="40" t="s">
        <v>96</v>
      </c>
      <c r="AA6" s="51" t="s">
        <v>97</v>
      </c>
      <c r="AB6" s="71" t="s">
        <v>98</v>
      </c>
      <c r="AC6" s="41">
        <v>43852</v>
      </c>
      <c r="AD6" s="51" t="s">
        <v>147</v>
      </c>
      <c r="AE6" s="54" t="s">
        <v>100</v>
      </c>
      <c r="AF6" s="40" t="s">
        <v>103</v>
      </c>
      <c r="AG6" s="40" t="s">
        <v>94</v>
      </c>
      <c r="AH6" s="56">
        <v>52423663</v>
      </c>
      <c r="AI6" s="57" t="s">
        <v>148</v>
      </c>
      <c r="AJ6" s="40">
        <v>326</v>
      </c>
      <c r="AK6" s="40" t="s">
        <v>106</v>
      </c>
      <c r="AL6" s="58">
        <v>43852</v>
      </c>
      <c r="AM6" s="41">
        <v>43857</v>
      </c>
      <c r="AN6" s="40" t="s">
        <v>107</v>
      </c>
      <c r="AO6" s="40">
        <v>0</v>
      </c>
      <c r="AP6" s="59">
        <v>0</v>
      </c>
      <c r="AQ6" s="60"/>
      <c r="AR6" s="61">
        <v>0</v>
      </c>
      <c r="AS6" s="60"/>
      <c r="AT6" s="62">
        <v>43852</v>
      </c>
      <c r="AU6" s="62">
        <v>44182</v>
      </c>
      <c r="AV6" s="63"/>
      <c r="AW6" s="40" t="s">
        <v>108</v>
      </c>
      <c r="AX6" s="64"/>
      <c r="AY6" s="64"/>
      <c r="AZ6" s="40" t="s">
        <v>108</v>
      </c>
      <c r="BA6" s="40">
        <v>0</v>
      </c>
      <c r="BB6" s="64"/>
      <c r="BC6" s="64"/>
      <c r="BD6" s="40"/>
      <c r="BE6" s="65" t="s">
        <v>149</v>
      </c>
      <c r="BF6" s="66">
        <f t="shared" si="1"/>
        <v>23981342</v>
      </c>
      <c r="BH6" s="75" t="s">
        <v>150</v>
      </c>
      <c r="BI6" s="69" t="s">
        <v>113</v>
      </c>
      <c r="BJ6" s="70"/>
      <c r="BK6" s="76" t="s">
        <v>150</v>
      </c>
      <c r="BL6" s="57"/>
    </row>
    <row r="7" spans="1:64" ht="12.75" customHeight="1" x14ac:dyDescent="0.25">
      <c r="A7" s="37" t="s">
        <v>158</v>
      </c>
      <c r="B7" s="38" t="s">
        <v>82</v>
      </c>
      <c r="C7" s="39" t="s">
        <v>159</v>
      </c>
      <c r="D7" s="40">
        <v>5</v>
      </c>
      <c r="E7" s="40" t="s">
        <v>160</v>
      </c>
      <c r="F7" s="41">
        <v>43852</v>
      </c>
      <c r="G7" s="40" t="s">
        <v>162</v>
      </c>
      <c r="H7" s="40" t="s">
        <v>90</v>
      </c>
      <c r="I7" s="40" t="s">
        <v>91</v>
      </c>
      <c r="J7" s="42" t="s">
        <v>92</v>
      </c>
      <c r="K7" s="42">
        <v>2020</v>
      </c>
      <c r="L7" s="42">
        <v>620</v>
      </c>
      <c r="M7" s="43"/>
      <c r="N7" s="41">
        <v>43852</v>
      </c>
      <c r="O7" s="44"/>
      <c r="P7" s="45">
        <v>3156754</v>
      </c>
      <c r="Q7" s="46">
        <v>34408618</v>
      </c>
      <c r="R7" s="47"/>
      <c r="S7" s="40" t="s">
        <v>93</v>
      </c>
      <c r="T7" s="40" t="s">
        <v>94</v>
      </c>
      <c r="U7" s="48">
        <v>1032427979</v>
      </c>
      <c r="V7" s="48" t="s">
        <v>92</v>
      </c>
      <c r="W7" s="49" t="s">
        <v>95</v>
      </c>
      <c r="X7" s="49" t="s">
        <v>92</v>
      </c>
      <c r="Y7" s="40" t="str">
        <f t="shared" si="0"/>
        <v>HERNANDEZ MALAVER ANDREA DEL PILAR</v>
      </c>
      <c r="Z7" s="40" t="s">
        <v>96</v>
      </c>
      <c r="AA7" s="51" t="s">
        <v>97</v>
      </c>
      <c r="AB7" s="71" t="s">
        <v>98</v>
      </c>
      <c r="AC7" s="41">
        <v>43852</v>
      </c>
      <c r="AD7" s="51" t="s">
        <v>163</v>
      </c>
      <c r="AE7" s="54" t="s">
        <v>164</v>
      </c>
      <c r="AF7" s="40" t="s">
        <v>103</v>
      </c>
      <c r="AG7" s="40" t="s">
        <v>94</v>
      </c>
      <c r="AH7" s="56">
        <v>79531595</v>
      </c>
      <c r="AI7" s="57" t="s">
        <v>165</v>
      </c>
      <c r="AJ7" s="40">
        <v>327</v>
      </c>
      <c r="AK7" s="40" t="s">
        <v>106</v>
      </c>
      <c r="AL7" s="58">
        <v>43852</v>
      </c>
      <c r="AM7" s="41">
        <v>43857</v>
      </c>
      <c r="AN7" s="40" t="s">
        <v>107</v>
      </c>
      <c r="AO7" s="40">
        <v>0</v>
      </c>
      <c r="AP7" s="59">
        <v>0</v>
      </c>
      <c r="AQ7" s="60"/>
      <c r="AR7" s="61">
        <v>0</v>
      </c>
      <c r="AS7" s="60"/>
      <c r="AT7" s="62">
        <v>43852</v>
      </c>
      <c r="AU7" s="62">
        <v>44183</v>
      </c>
      <c r="AV7" s="63"/>
      <c r="AW7" s="40" t="s">
        <v>108</v>
      </c>
      <c r="AX7" s="64"/>
      <c r="AY7" s="64"/>
      <c r="AZ7" s="40" t="s">
        <v>108</v>
      </c>
      <c r="BA7" s="40">
        <v>0</v>
      </c>
      <c r="BB7" s="64"/>
      <c r="BC7" s="64"/>
      <c r="BD7" s="40"/>
      <c r="BE7" s="65" t="s">
        <v>169</v>
      </c>
      <c r="BF7" s="66">
        <f t="shared" si="1"/>
        <v>34408618</v>
      </c>
      <c r="BH7" s="76" t="s">
        <v>170</v>
      </c>
      <c r="BI7" s="69" t="s">
        <v>113</v>
      </c>
      <c r="BJ7" s="70"/>
      <c r="BK7" s="76" t="s">
        <v>170</v>
      </c>
      <c r="BL7" s="57"/>
    </row>
    <row r="8" spans="1:64" ht="12.75" customHeight="1" x14ac:dyDescent="0.25">
      <c r="A8" s="37" t="s">
        <v>175</v>
      </c>
      <c r="B8" s="38" t="s">
        <v>82</v>
      </c>
      <c r="C8" s="39" t="s">
        <v>176</v>
      </c>
      <c r="D8" s="40">
        <v>6</v>
      </c>
      <c r="E8" s="40" t="s">
        <v>177</v>
      </c>
      <c r="F8" s="41">
        <v>43852</v>
      </c>
      <c r="G8" s="40" t="s">
        <v>178</v>
      </c>
      <c r="H8" s="40" t="s">
        <v>90</v>
      </c>
      <c r="I8" s="40" t="s">
        <v>91</v>
      </c>
      <c r="J8" s="42" t="s">
        <v>92</v>
      </c>
      <c r="K8" s="42">
        <v>2120</v>
      </c>
      <c r="L8" s="42">
        <v>720</v>
      </c>
      <c r="M8" s="43"/>
      <c r="N8" s="41">
        <v>43852</v>
      </c>
      <c r="O8" s="44"/>
      <c r="P8" s="45">
        <v>3156754</v>
      </c>
      <c r="Q8" s="46">
        <v>34408619</v>
      </c>
      <c r="R8" s="47"/>
      <c r="S8" s="40" t="s">
        <v>93</v>
      </c>
      <c r="T8" s="40" t="s">
        <v>94</v>
      </c>
      <c r="U8" s="48">
        <v>1078368631</v>
      </c>
      <c r="V8" s="48" t="s">
        <v>92</v>
      </c>
      <c r="W8" s="49" t="s">
        <v>95</v>
      </c>
      <c r="X8" s="49" t="s">
        <v>92</v>
      </c>
      <c r="Y8" s="40" t="str">
        <f t="shared" si="0"/>
        <v>PALACIOS MORALES ANGELICA MARIA</v>
      </c>
      <c r="Z8" s="40" t="s">
        <v>96</v>
      </c>
      <c r="AA8" s="51" t="s">
        <v>97</v>
      </c>
      <c r="AB8" s="71" t="s">
        <v>98</v>
      </c>
      <c r="AC8" s="41">
        <v>43852</v>
      </c>
      <c r="AD8" s="51" t="s">
        <v>180</v>
      </c>
      <c r="AE8" s="54" t="s">
        <v>164</v>
      </c>
      <c r="AF8" s="40" t="s">
        <v>103</v>
      </c>
      <c r="AG8" s="40" t="s">
        <v>94</v>
      </c>
      <c r="AH8" s="56">
        <v>79531595</v>
      </c>
      <c r="AI8" s="57" t="s">
        <v>165</v>
      </c>
      <c r="AJ8" s="40">
        <v>327</v>
      </c>
      <c r="AK8" s="40" t="s">
        <v>106</v>
      </c>
      <c r="AL8" s="58">
        <v>43852</v>
      </c>
      <c r="AM8" s="41">
        <v>43857</v>
      </c>
      <c r="AN8" s="40" t="s">
        <v>107</v>
      </c>
      <c r="AO8" s="40">
        <v>0</v>
      </c>
      <c r="AP8" s="59">
        <v>0</v>
      </c>
      <c r="AQ8" s="60"/>
      <c r="AR8" s="61">
        <v>0</v>
      </c>
      <c r="AS8" s="60"/>
      <c r="AT8" s="62">
        <v>43852</v>
      </c>
      <c r="AU8" s="62">
        <v>44183</v>
      </c>
      <c r="AV8" s="63"/>
      <c r="AW8" s="40" t="s">
        <v>108</v>
      </c>
      <c r="AX8" s="64"/>
      <c r="AY8" s="64"/>
      <c r="AZ8" s="40" t="s">
        <v>108</v>
      </c>
      <c r="BA8" s="40">
        <v>0</v>
      </c>
      <c r="BB8" s="64"/>
      <c r="BC8" s="64"/>
      <c r="BD8" s="40"/>
      <c r="BE8" s="65" t="s">
        <v>184</v>
      </c>
      <c r="BF8" s="66">
        <f t="shared" si="1"/>
        <v>34408619</v>
      </c>
      <c r="BH8" s="76" t="s">
        <v>185</v>
      </c>
      <c r="BI8" s="69" t="s">
        <v>113</v>
      </c>
      <c r="BJ8" s="70"/>
      <c r="BK8" s="76" t="s">
        <v>185</v>
      </c>
      <c r="BL8" s="57"/>
    </row>
    <row r="9" spans="1:64" ht="12.75" customHeight="1" x14ac:dyDescent="0.25">
      <c r="A9" s="37" t="s">
        <v>191</v>
      </c>
      <c r="B9" s="38" t="s">
        <v>82</v>
      </c>
      <c r="C9" s="39" t="s">
        <v>192</v>
      </c>
      <c r="D9" s="40">
        <v>7</v>
      </c>
      <c r="E9" s="40" t="s">
        <v>193</v>
      </c>
      <c r="F9" s="41">
        <v>43853</v>
      </c>
      <c r="G9" s="40" t="s">
        <v>194</v>
      </c>
      <c r="H9" s="40" t="s">
        <v>90</v>
      </c>
      <c r="I9" s="40" t="s">
        <v>91</v>
      </c>
      <c r="J9" s="42" t="s">
        <v>92</v>
      </c>
      <c r="K9" s="42">
        <v>2220</v>
      </c>
      <c r="L9" s="42">
        <v>920</v>
      </c>
      <c r="M9" s="43"/>
      <c r="N9" s="41">
        <v>43853</v>
      </c>
      <c r="O9" s="44"/>
      <c r="P9" s="45">
        <v>1855778</v>
      </c>
      <c r="Q9" s="46">
        <v>20166121</v>
      </c>
      <c r="R9" s="47"/>
      <c r="S9" s="40" t="s">
        <v>93</v>
      </c>
      <c r="T9" s="40" t="s">
        <v>94</v>
      </c>
      <c r="U9" s="48">
        <v>1124191312</v>
      </c>
      <c r="V9" s="48" t="s">
        <v>92</v>
      </c>
      <c r="W9" s="49" t="s">
        <v>95</v>
      </c>
      <c r="X9" s="49" t="s">
        <v>92</v>
      </c>
      <c r="Y9" s="40" t="str">
        <f t="shared" si="0"/>
        <v>TENORIO AREVALO INGRID DAYAN</v>
      </c>
      <c r="Z9" s="40" t="s">
        <v>96</v>
      </c>
      <c r="AA9" s="51" t="s">
        <v>97</v>
      </c>
      <c r="AB9" s="71" t="s">
        <v>98</v>
      </c>
      <c r="AC9" s="41">
        <v>43853</v>
      </c>
      <c r="AD9" s="51" t="s">
        <v>198</v>
      </c>
      <c r="AE9" s="54" t="s">
        <v>164</v>
      </c>
      <c r="AF9" s="40" t="s">
        <v>103</v>
      </c>
      <c r="AG9" s="40" t="s">
        <v>94</v>
      </c>
      <c r="AH9" s="56">
        <v>79531595</v>
      </c>
      <c r="AI9" s="57" t="s">
        <v>165</v>
      </c>
      <c r="AJ9" s="40">
        <v>327</v>
      </c>
      <c r="AK9" s="40" t="s">
        <v>106</v>
      </c>
      <c r="AL9" s="58">
        <v>43853</v>
      </c>
      <c r="AM9" s="41">
        <v>43857</v>
      </c>
      <c r="AN9" s="40" t="s">
        <v>107</v>
      </c>
      <c r="AO9" s="40">
        <v>0</v>
      </c>
      <c r="AP9" s="59">
        <v>0</v>
      </c>
      <c r="AQ9" s="60"/>
      <c r="AR9" s="61">
        <v>0</v>
      </c>
      <c r="AS9" s="60"/>
      <c r="AT9" s="62">
        <v>43853</v>
      </c>
      <c r="AU9" s="62">
        <v>44184</v>
      </c>
      <c r="AV9" s="63"/>
      <c r="AW9" s="40" t="s">
        <v>108</v>
      </c>
      <c r="AX9" s="64"/>
      <c r="AY9" s="64"/>
      <c r="AZ9" s="40" t="s">
        <v>108</v>
      </c>
      <c r="BA9" s="40">
        <v>0</v>
      </c>
      <c r="BB9" s="64"/>
      <c r="BC9" s="64"/>
      <c r="BD9" s="40"/>
      <c r="BE9" s="65" t="s">
        <v>199</v>
      </c>
      <c r="BF9" s="66">
        <f t="shared" si="1"/>
        <v>20166121</v>
      </c>
      <c r="BH9" s="76" t="s">
        <v>201</v>
      </c>
      <c r="BI9" s="69" t="s">
        <v>113</v>
      </c>
      <c r="BJ9" s="70"/>
      <c r="BK9" s="76" t="s">
        <v>201</v>
      </c>
      <c r="BL9" s="57"/>
    </row>
    <row r="10" spans="1:64" ht="12.75" customHeight="1" x14ac:dyDescent="0.25">
      <c r="A10" s="37" t="s">
        <v>205</v>
      </c>
      <c r="B10" s="38" t="s">
        <v>82</v>
      </c>
      <c r="C10" s="39" t="s">
        <v>206</v>
      </c>
      <c r="D10" s="40">
        <v>8</v>
      </c>
      <c r="E10" s="40" t="s">
        <v>207</v>
      </c>
      <c r="F10" s="41">
        <v>43853</v>
      </c>
      <c r="G10" s="40" t="s">
        <v>208</v>
      </c>
      <c r="H10" s="40" t="s">
        <v>90</v>
      </c>
      <c r="I10" s="40" t="s">
        <v>91</v>
      </c>
      <c r="J10" s="42" t="s">
        <v>92</v>
      </c>
      <c r="K10" s="42">
        <v>1920</v>
      </c>
      <c r="L10" s="42">
        <v>1020</v>
      </c>
      <c r="M10" s="43"/>
      <c r="N10" s="41">
        <v>43853</v>
      </c>
      <c r="O10" s="44"/>
      <c r="P10" s="45">
        <v>3156754</v>
      </c>
      <c r="Q10" s="46">
        <v>34303393</v>
      </c>
      <c r="R10" s="47"/>
      <c r="S10" s="40" t="s">
        <v>93</v>
      </c>
      <c r="T10" s="40" t="s">
        <v>94</v>
      </c>
      <c r="U10" s="48">
        <v>52776778</v>
      </c>
      <c r="V10" s="48" t="s">
        <v>92</v>
      </c>
      <c r="W10" s="49" t="s">
        <v>95</v>
      </c>
      <c r="X10" s="49" t="s">
        <v>92</v>
      </c>
      <c r="Y10" s="40" t="str">
        <f t="shared" si="0"/>
        <v>BENAVIDES RODRIGUEZ ERIKA PATRICIA</v>
      </c>
      <c r="Z10" s="40" t="s">
        <v>96</v>
      </c>
      <c r="AA10" s="51" t="s">
        <v>97</v>
      </c>
      <c r="AB10" s="71" t="s">
        <v>98</v>
      </c>
      <c r="AC10" s="41">
        <v>43853</v>
      </c>
      <c r="AD10" s="51" t="s">
        <v>213</v>
      </c>
      <c r="AE10" s="54" t="s">
        <v>164</v>
      </c>
      <c r="AF10" s="40" t="s">
        <v>103</v>
      </c>
      <c r="AG10" s="40" t="s">
        <v>94</v>
      </c>
      <c r="AH10" s="56">
        <v>79531595</v>
      </c>
      <c r="AI10" s="57" t="s">
        <v>165</v>
      </c>
      <c r="AJ10" s="40">
        <v>327</v>
      </c>
      <c r="AK10" s="40" t="s">
        <v>106</v>
      </c>
      <c r="AL10" s="58">
        <v>43853</v>
      </c>
      <c r="AM10" s="41">
        <v>43857</v>
      </c>
      <c r="AN10" s="40" t="s">
        <v>107</v>
      </c>
      <c r="AO10" s="40">
        <v>0</v>
      </c>
      <c r="AP10" s="59">
        <v>0</v>
      </c>
      <c r="AQ10" s="60"/>
      <c r="AR10" s="61">
        <v>0</v>
      </c>
      <c r="AS10" s="60"/>
      <c r="AT10" s="62">
        <v>43853</v>
      </c>
      <c r="AU10" s="62">
        <v>44184</v>
      </c>
      <c r="AV10" s="63"/>
      <c r="AW10" s="40" t="s">
        <v>108</v>
      </c>
      <c r="AX10" s="64"/>
      <c r="AY10" s="64"/>
      <c r="AZ10" s="40" t="s">
        <v>108</v>
      </c>
      <c r="BA10" s="40">
        <v>0</v>
      </c>
      <c r="BB10" s="64"/>
      <c r="BC10" s="64"/>
      <c r="BD10" s="40"/>
      <c r="BE10" s="65" t="s">
        <v>217</v>
      </c>
      <c r="BF10" s="66">
        <f t="shared" si="1"/>
        <v>34303393</v>
      </c>
      <c r="BH10" s="76" t="s">
        <v>219</v>
      </c>
      <c r="BI10" s="69" t="s">
        <v>113</v>
      </c>
      <c r="BJ10" s="70"/>
      <c r="BK10" s="76" t="s">
        <v>219</v>
      </c>
      <c r="BL10" s="57"/>
    </row>
    <row r="11" spans="1:64" ht="12.75" customHeight="1" x14ac:dyDescent="0.25">
      <c r="A11" s="37" t="s">
        <v>226</v>
      </c>
      <c r="B11" s="38" t="s">
        <v>82</v>
      </c>
      <c r="C11" s="39" t="s">
        <v>227</v>
      </c>
      <c r="D11" s="40">
        <v>10</v>
      </c>
      <c r="E11" s="40" t="s">
        <v>228</v>
      </c>
      <c r="F11" s="41">
        <v>43854</v>
      </c>
      <c r="G11" s="40" t="s">
        <v>229</v>
      </c>
      <c r="H11" s="40" t="s">
        <v>90</v>
      </c>
      <c r="I11" s="40" t="s">
        <v>91</v>
      </c>
      <c r="J11" s="42" t="s">
        <v>92</v>
      </c>
      <c r="K11" s="42">
        <v>4320</v>
      </c>
      <c r="L11" s="42">
        <v>1220</v>
      </c>
      <c r="M11" s="43"/>
      <c r="N11" s="41">
        <v>43854</v>
      </c>
      <c r="O11" s="44"/>
      <c r="P11" s="45">
        <v>2663850</v>
      </c>
      <c r="Q11" s="46">
        <v>29302350</v>
      </c>
      <c r="R11" s="47"/>
      <c r="S11" s="40" t="s">
        <v>93</v>
      </c>
      <c r="T11" s="40" t="s">
        <v>94</v>
      </c>
      <c r="U11" s="48">
        <v>46370860</v>
      </c>
      <c r="V11" s="48" t="s">
        <v>92</v>
      </c>
      <c r="W11" s="49" t="s">
        <v>95</v>
      </c>
      <c r="X11" s="49" t="s">
        <v>92</v>
      </c>
      <c r="Y11" s="40" t="str">
        <f t="shared" si="0"/>
        <v>sotaquira melo claudia astrid</v>
      </c>
      <c r="Z11" s="40" t="s">
        <v>96</v>
      </c>
      <c r="AA11" s="51" t="s">
        <v>97</v>
      </c>
      <c r="AB11" s="71" t="s">
        <v>98</v>
      </c>
      <c r="AC11" s="41">
        <v>43854</v>
      </c>
      <c r="AD11" s="51" t="s">
        <v>233</v>
      </c>
      <c r="AE11" s="54" t="s">
        <v>100</v>
      </c>
      <c r="AF11" s="40" t="s">
        <v>103</v>
      </c>
      <c r="AG11" s="40" t="s">
        <v>94</v>
      </c>
      <c r="AH11" s="56">
        <v>11387082</v>
      </c>
      <c r="AI11" s="57" t="s">
        <v>104</v>
      </c>
      <c r="AJ11" s="40">
        <v>330</v>
      </c>
      <c r="AK11" s="40" t="s">
        <v>106</v>
      </c>
      <c r="AL11" s="58">
        <v>43854</v>
      </c>
      <c r="AM11" s="41">
        <v>43857</v>
      </c>
      <c r="AN11" s="40" t="s">
        <v>107</v>
      </c>
      <c r="AO11" s="40">
        <v>0</v>
      </c>
      <c r="AP11" s="59">
        <v>0</v>
      </c>
      <c r="AQ11" s="60"/>
      <c r="AR11" s="61">
        <v>0</v>
      </c>
      <c r="AS11" s="60"/>
      <c r="AT11" s="62">
        <v>43854</v>
      </c>
      <c r="AU11" s="62">
        <v>44188</v>
      </c>
      <c r="AV11" s="63"/>
      <c r="AW11" s="40" t="s">
        <v>108</v>
      </c>
      <c r="AX11" s="64"/>
      <c r="AY11" s="64"/>
      <c r="AZ11" s="40" t="s">
        <v>108</v>
      </c>
      <c r="BA11" s="40">
        <v>0</v>
      </c>
      <c r="BB11" s="64"/>
      <c r="BC11" s="64"/>
      <c r="BD11" s="40"/>
      <c r="BE11" s="65" t="s">
        <v>234</v>
      </c>
      <c r="BF11" s="66">
        <f t="shared" si="1"/>
        <v>29302350</v>
      </c>
      <c r="BH11" s="67" t="s">
        <v>235</v>
      </c>
      <c r="BI11" s="69" t="s">
        <v>113</v>
      </c>
      <c r="BJ11" s="70"/>
      <c r="BK11" s="67" t="s">
        <v>235</v>
      </c>
      <c r="BL11" s="57"/>
    </row>
    <row r="12" spans="1:64" ht="12.75" customHeight="1" x14ac:dyDescent="0.25">
      <c r="A12" s="37" t="s">
        <v>244</v>
      </c>
      <c r="B12" s="38" t="s">
        <v>82</v>
      </c>
      <c r="C12" s="39" t="s">
        <v>245</v>
      </c>
      <c r="D12" s="40">
        <v>11</v>
      </c>
      <c r="E12" s="40" t="s">
        <v>246</v>
      </c>
      <c r="F12" s="41">
        <v>43854</v>
      </c>
      <c r="G12" s="40" t="s">
        <v>249</v>
      </c>
      <c r="H12" s="40" t="s">
        <v>90</v>
      </c>
      <c r="I12" s="40" t="s">
        <v>91</v>
      </c>
      <c r="J12" s="42" t="s">
        <v>92</v>
      </c>
      <c r="K12" s="42">
        <v>1820</v>
      </c>
      <c r="L12" s="42">
        <v>1320</v>
      </c>
      <c r="M12" s="43"/>
      <c r="N12" s="41">
        <v>43854</v>
      </c>
      <c r="O12" s="44"/>
      <c r="P12" s="45">
        <v>1337498</v>
      </c>
      <c r="Q12" s="46">
        <v>14489562</v>
      </c>
      <c r="R12" s="47"/>
      <c r="S12" s="40" t="s">
        <v>93</v>
      </c>
      <c r="T12" s="40" t="s">
        <v>94</v>
      </c>
      <c r="U12" s="48">
        <v>3129603</v>
      </c>
      <c r="V12" s="48" t="s">
        <v>92</v>
      </c>
      <c r="W12" s="49" t="s">
        <v>95</v>
      </c>
      <c r="X12" s="49" t="s">
        <v>92</v>
      </c>
      <c r="Y12" s="40" t="str">
        <f t="shared" si="0"/>
        <v>PENAGOS RIOS MOISES ORLANDO</v>
      </c>
      <c r="Z12" s="40" t="s">
        <v>96</v>
      </c>
      <c r="AA12" s="51" t="s">
        <v>97</v>
      </c>
      <c r="AB12" s="71" t="s">
        <v>98</v>
      </c>
      <c r="AC12" s="41">
        <v>43854</v>
      </c>
      <c r="AD12" s="51" t="s">
        <v>251</v>
      </c>
      <c r="AE12" s="54" t="s">
        <v>164</v>
      </c>
      <c r="AF12" s="40" t="s">
        <v>103</v>
      </c>
      <c r="AG12" s="40" t="s">
        <v>94</v>
      </c>
      <c r="AH12" s="56">
        <v>79531595</v>
      </c>
      <c r="AI12" s="57" t="s">
        <v>165</v>
      </c>
      <c r="AJ12" s="40">
        <v>325</v>
      </c>
      <c r="AK12" s="40" t="s">
        <v>106</v>
      </c>
      <c r="AL12" s="58">
        <v>43854</v>
      </c>
      <c r="AM12" s="41">
        <v>43857</v>
      </c>
      <c r="AN12" s="40" t="s">
        <v>107</v>
      </c>
      <c r="AO12" s="40">
        <v>0</v>
      </c>
      <c r="AP12" s="59">
        <v>0</v>
      </c>
      <c r="AQ12" s="60"/>
      <c r="AR12" s="61">
        <v>0</v>
      </c>
      <c r="AS12" s="60"/>
      <c r="AT12" s="62">
        <v>43854</v>
      </c>
      <c r="AU12" s="62">
        <v>44183</v>
      </c>
      <c r="AV12" s="63"/>
      <c r="AW12" s="40" t="s">
        <v>108</v>
      </c>
      <c r="AX12" s="64"/>
      <c r="AY12" s="64"/>
      <c r="AZ12" s="40" t="s">
        <v>108</v>
      </c>
      <c r="BA12" s="40">
        <v>0</v>
      </c>
      <c r="BB12" s="64"/>
      <c r="BC12" s="64"/>
      <c r="BD12" s="40"/>
      <c r="BE12" s="65" t="s">
        <v>253</v>
      </c>
      <c r="BF12" s="66">
        <f t="shared" si="1"/>
        <v>14489562</v>
      </c>
      <c r="BH12" s="76" t="s">
        <v>254</v>
      </c>
      <c r="BI12" s="69" t="s">
        <v>113</v>
      </c>
      <c r="BJ12" s="70"/>
      <c r="BK12" s="76" t="s">
        <v>254</v>
      </c>
      <c r="BL12" s="57"/>
    </row>
    <row r="13" spans="1:64" ht="12.75" customHeight="1" x14ac:dyDescent="0.25">
      <c r="A13" s="37" t="s">
        <v>258</v>
      </c>
      <c r="B13" s="38" t="s">
        <v>82</v>
      </c>
      <c r="C13" s="39" t="s">
        <v>259</v>
      </c>
      <c r="D13" s="40">
        <v>12</v>
      </c>
      <c r="E13" s="40" t="s">
        <v>260</v>
      </c>
      <c r="F13" s="41">
        <v>43857</v>
      </c>
      <c r="G13" s="40" t="s">
        <v>261</v>
      </c>
      <c r="H13" s="40" t="s">
        <v>90</v>
      </c>
      <c r="I13" s="40" t="s">
        <v>91</v>
      </c>
      <c r="J13" s="42" t="s">
        <v>92</v>
      </c>
      <c r="K13" s="42">
        <v>2520</v>
      </c>
      <c r="L13" s="42">
        <v>1420</v>
      </c>
      <c r="M13" s="43"/>
      <c r="N13" s="41">
        <v>43857</v>
      </c>
      <c r="O13" s="44"/>
      <c r="P13" s="45">
        <v>1337498</v>
      </c>
      <c r="Q13" s="46">
        <v>14355812</v>
      </c>
      <c r="R13" s="47"/>
      <c r="S13" s="40" t="s">
        <v>93</v>
      </c>
      <c r="T13" s="40" t="s">
        <v>94</v>
      </c>
      <c r="U13" s="48">
        <v>1123141299</v>
      </c>
      <c r="V13" s="48" t="s">
        <v>92</v>
      </c>
      <c r="W13" s="49" t="s">
        <v>95</v>
      </c>
      <c r="X13" s="49" t="s">
        <v>92</v>
      </c>
      <c r="Y13" s="40" t="str">
        <f t="shared" si="0"/>
        <v>BARBOSA CAJICA MAURICIO</v>
      </c>
      <c r="Z13" s="40" t="s">
        <v>96</v>
      </c>
      <c r="AA13" s="51" t="s">
        <v>97</v>
      </c>
      <c r="AB13" s="71" t="s">
        <v>98</v>
      </c>
      <c r="AC13" s="41">
        <v>43857</v>
      </c>
      <c r="AD13" s="51" t="s">
        <v>263</v>
      </c>
      <c r="AE13" s="54" t="s">
        <v>264</v>
      </c>
      <c r="AF13" s="40" t="s">
        <v>103</v>
      </c>
      <c r="AG13" s="40" t="s">
        <v>94</v>
      </c>
      <c r="AH13" s="56">
        <v>93291822</v>
      </c>
      <c r="AI13" s="57" t="s">
        <v>265</v>
      </c>
      <c r="AJ13" s="40">
        <v>322</v>
      </c>
      <c r="AK13" s="40" t="s">
        <v>106</v>
      </c>
      <c r="AL13" s="58">
        <v>43857</v>
      </c>
      <c r="AM13" s="41">
        <v>43858</v>
      </c>
      <c r="AN13" s="40" t="s">
        <v>107</v>
      </c>
      <c r="AO13" s="40">
        <v>0</v>
      </c>
      <c r="AP13" s="59">
        <v>0</v>
      </c>
      <c r="AQ13" s="60"/>
      <c r="AR13" s="61">
        <v>0</v>
      </c>
      <c r="AS13" s="60"/>
      <c r="AT13" s="62">
        <v>43857</v>
      </c>
      <c r="AU13" s="62">
        <v>44183</v>
      </c>
      <c r="AV13" s="63"/>
      <c r="AW13" s="40" t="s">
        <v>108</v>
      </c>
      <c r="AX13" s="64"/>
      <c r="AY13" s="64"/>
      <c r="AZ13" s="40" t="s">
        <v>108</v>
      </c>
      <c r="BA13" s="40">
        <v>0</v>
      </c>
      <c r="BB13" s="64"/>
      <c r="BC13" s="64"/>
      <c r="BD13" s="40"/>
      <c r="BE13" s="65" t="s">
        <v>266</v>
      </c>
      <c r="BF13" s="66">
        <f t="shared" si="1"/>
        <v>14355812</v>
      </c>
      <c r="BH13" s="76" t="s">
        <v>267</v>
      </c>
      <c r="BI13" s="69" t="s">
        <v>113</v>
      </c>
      <c r="BJ13" s="70"/>
      <c r="BK13" s="76" t="s">
        <v>267</v>
      </c>
      <c r="BL13" s="57"/>
    </row>
    <row r="14" spans="1:64" ht="12.75" customHeight="1" x14ac:dyDescent="0.25">
      <c r="A14" s="37" t="s">
        <v>275</v>
      </c>
      <c r="B14" s="38" t="s">
        <v>82</v>
      </c>
      <c r="C14" s="39" t="s">
        <v>276</v>
      </c>
      <c r="D14" s="40">
        <v>13</v>
      </c>
      <c r="E14" s="40" t="s">
        <v>277</v>
      </c>
      <c r="F14" s="41">
        <v>43857</v>
      </c>
      <c r="G14" s="40" t="s">
        <v>278</v>
      </c>
      <c r="H14" s="40" t="s">
        <v>90</v>
      </c>
      <c r="I14" s="40" t="s">
        <v>91</v>
      </c>
      <c r="J14" s="42" t="s">
        <v>92</v>
      </c>
      <c r="K14" s="42">
        <v>1720</v>
      </c>
      <c r="L14" s="42">
        <v>1520</v>
      </c>
      <c r="M14" s="43"/>
      <c r="N14" s="41">
        <v>43857</v>
      </c>
      <c r="O14" s="44"/>
      <c r="P14" s="45">
        <v>1337498</v>
      </c>
      <c r="Q14" s="46">
        <v>14355812</v>
      </c>
      <c r="R14" s="47"/>
      <c r="S14" s="40" t="s">
        <v>93</v>
      </c>
      <c r="T14" s="40" t="s">
        <v>94</v>
      </c>
      <c r="U14" s="48">
        <v>1075272175</v>
      </c>
      <c r="V14" s="48" t="s">
        <v>92</v>
      </c>
      <c r="W14" s="49" t="s">
        <v>95</v>
      </c>
      <c r="X14" s="49" t="s">
        <v>92</v>
      </c>
      <c r="Y14" s="40" t="str">
        <f t="shared" si="0"/>
        <v>GARCIA SANTOS YEFRY SMITH</v>
      </c>
      <c r="Z14" s="40" t="s">
        <v>96</v>
      </c>
      <c r="AA14" s="51" t="s">
        <v>97</v>
      </c>
      <c r="AB14" s="71" t="s">
        <v>98</v>
      </c>
      <c r="AC14" s="41">
        <v>43857</v>
      </c>
      <c r="AD14" s="51" t="s">
        <v>279</v>
      </c>
      <c r="AE14" s="54" t="s">
        <v>100</v>
      </c>
      <c r="AF14" s="40" t="s">
        <v>103</v>
      </c>
      <c r="AG14" s="40" t="s">
        <v>94</v>
      </c>
      <c r="AH14" s="56">
        <v>52423663</v>
      </c>
      <c r="AI14" s="57" t="s">
        <v>148</v>
      </c>
      <c r="AJ14" s="40">
        <v>322</v>
      </c>
      <c r="AK14" s="40" t="s">
        <v>106</v>
      </c>
      <c r="AL14" s="58">
        <v>43857</v>
      </c>
      <c r="AM14" s="41">
        <v>43858</v>
      </c>
      <c r="AN14" s="40" t="s">
        <v>107</v>
      </c>
      <c r="AO14" s="40">
        <v>0</v>
      </c>
      <c r="AP14" s="59">
        <v>0</v>
      </c>
      <c r="AQ14" s="60"/>
      <c r="AR14" s="61">
        <v>0</v>
      </c>
      <c r="AS14" s="60"/>
      <c r="AT14" s="62">
        <v>43857</v>
      </c>
      <c r="AU14" s="62">
        <v>44183</v>
      </c>
      <c r="AV14" s="63"/>
      <c r="AW14" s="40" t="s">
        <v>108</v>
      </c>
      <c r="AX14" s="64"/>
      <c r="AY14" s="64"/>
      <c r="AZ14" s="40" t="s">
        <v>108</v>
      </c>
      <c r="BA14" s="40">
        <v>0</v>
      </c>
      <c r="BB14" s="64"/>
      <c r="BC14" s="64"/>
      <c r="BD14" s="40"/>
      <c r="BE14" s="65" t="s">
        <v>281</v>
      </c>
      <c r="BF14" s="66">
        <f t="shared" si="1"/>
        <v>14355812</v>
      </c>
      <c r="BH14" s="76" t="s">
        <v>282</v>
      </c>
      <c r="BI14" s="69" t="s">
        <v>113</v>
      </c>
      <c r="BJ14" s="70"/>
      <c r="BK14" s="76" t="s">
        <v>282</v>
      </c>
      <c r="BL14" s="57"/>
    </row>
    <row r="15" spans="1:64" ht="12.75" customHeight="1" x14ac:dyDescent="0.25">
      <c r="A15" s="37" t="s">
        <v>290</v>
      </c>
      <c r="B15" s="38" t="s">
        <v>82</v>
      </c>
      <c r="C15" s="39" t="s">
        <v>291</v>
      </c>
      <c r="D15" s="40">
        <v>14</v>
      </c>
      <c r="E15" s="40" t="s">
        <v>292</v>
      </c>
      <c r="F15" s="41">
        <v>43857</v>
      </c>
      <c r="G15" s="40" t="s">
        <v>293</v>
      </c>
      <c r="H15" s="40" t="s">
        <v>90</v>
      </c>
      <c r="I15" s="40" t="s">
        <v>91</v>
      </c>
      <c r="J15" s="42" t="s">
        <v>92</v>
      </c>
      <c r="K15" s="42">
        <v>1620</v>
      </c>
      <c r="L15" s="42">
        <v>1620</v>
      </c>
      <c r="M15" s="43"/>
      <c r="N15" s="41">
        <v>43857</v>
      </c>
      <c r="O15" s="44"/>
      <c r="P15" s="45">
        <v>1337498</v>
      </c>
      <c r="Q15" s="46">
        <v>14355812</v>
      </c>
      <c r="R15" s="47"/>
      <c r="S15" s="40" t="s">
        <v>93</v>
      </c>
      <c r="T15" s="40" t="s">
        <v>94</v>
      </c>
      <c r="U15" s="48">
        <v>1081156205</v>
      </c>
      <c r="V15" s="48" t="s">
        <v>92</v>
      </c>
      <c r="W15" s="49" t="s">
        <v>95</v>
      </c>
      <c r="X15" s="49" t="s">
        <v>92</v>
      </c>
      <c r="Y15" s="40" t="str">
        <f t="shared" si="0"/>
        <v>CASTILLO VERGEL JULY TATIANA</v>
      </c>
      <c r="Z15" s="40" t="s">
        <v>96</v>
      </c>
      <c r="AA15" s="51" t="s">
        <v>97</v>
      </c>
      <c r="AB15" s="71" t="s">
        <v>98</v>
      </c>
      <c r="AC15" s="41">
        <v>43857</v>
      </c>
      <c r="AD15" s="51" t="s">
        <v>295</v>
      </c>
      <c r="AE15" s="54" t="s">
        <v>100</v>
      </c>
      <c r="AF15" s="40" t="s">
        <v>103</v>
      </c>
      <c r="AG15" s="40" t="s">
        <v>94</v>
      </c>
      <c r="AH15" s="56">
        <v>52423663</v>
      </c>
      <c r="AI15" s="57" t="s">
        <v>148</v>
      </c>
      <c r="AJ15" s="40">
        <v>322</v>
      </c>
      <c r="AK15" s="40" t="s">
        <v>106</v>
      </c>
      <c r="AL15" s="58">
        <v>43857</v>
      </c>
      <c r="AM15" s="41">
        <v>43858</v>
      </c>
      <c r="AN15" s="40" t="s">
        <v>107</v>
      </c>
      <c r="AO15" s="40">
        <v>0</v>
      </c>
      <c r="AP15" s="59">
        <v>0</v>
      </c>
      <c r="AQ15" s="60"/>
      <c r="AR15" s="61">
        <v>0</v>
      </c>
      <c r="AS15" s="60"/>
      <c r="AT15" s="62">
        <v>43857</v>
      </c>
      <c r="AU15" s="62">
        <v>44183</v>
      </c>
      <c r="AV15" s="63"/>
      <c r="AW15" s="40" t="s">
        <v>108</v>
      </c>
      <c r="AX15" s="64"/>
      <c r="AY15" s="64"/>
      <c r="AZ15" s="40" t="s">
        <v>108</v>
      </c>
      <c r="BA15" s="40">
        <v>0</v>
      </c>
      <c r="BB15" s="64"/>
      <c r="BC15" s="64"/>
      <c r="BD15" s="40"/>
      <c r="BE15" s="65" t="s">
        <v>301</v>
      </c>
      <c r="BF15" s="66">
        <f t="shared" si="1"/>
        <v>14355812</v>
      </c>
      <c r="BH15" s="76" t="s">
        <v>302</v>
      </c>
      <c r="BI15" s="69" t="s">
        <v>113</v>
      </c>
      <c r="BJ15" s="70"/>
      <c r="BK15" s="76" t="s">
        <v>302</v>
      </c>
      <c r="BL15" s="57"/>
    </row>
    <row r="16" spans="1:64" ht="12.75" customHeight="1" x14ac:dyDescent="0.25">
      <c r="A16" s="37" t="s">
        <v>310</v>
      </c>
      <c r="B16" s="38" t="s">
        <v>82</v>
      </c>
      <c r="C16" s="39" t="s">
        <v>312</v>
      </c>
      <c r="D16" s="40">
        <v>15</v>
      </c>
      <c r="E16" s="40" t="s">
        <v>313</v>
      </c>
      <c r="F16" s="41">
        <v>43857</v>
      </c>
      <c r="G16" s="40" t="s">
        <v>314</v>
      </c>
      <c r="H16" s="40" t="s">
        <v>90</v>
      </c>
      <c r="I16" s="40" t="s">
        <v>91</v>
      </c>
      <c r="J16" s="42" t="s">
        <v>92</v>
      </c>
      <c r="K16" s="42">
        <v>1520</v>
      </c>
      <c r="L16" s="42">
        <v>1720</v>
      </c>
      <c r="M16" s="43"/>
      <c r="N16" s="41">
        <v>43857</v>
      </c>
      <c r="O16" s="44"/>
      <c r="P16" s="45">
        <v>1337498</v>
      </c>
      <c r="Q16" s="46">
        <v>14355812</v>
      </c>
      <c r="R16" s="47"/>
      <c r="S16" s="40" t="s">
        <v>93</v>
      </c>
      <c r="T16" s="40" t="s">
        <v>94</v>
      </c>
      <c r="U16" s="48">
        <v>1077867648</v>
      </c>
      <c r="V16" s="48" t="s">
        <v>92</v>
      </c>
      <c r="W16" s="49" t="s">
        <v>95</v>
      </c>
      <c r="X16" s="49" t="s">
        <v>92</v>
      </c>
      <c r="Y16" s="40" t="str">
        <f t="shared" si="0"/>
        <v>SANTOS BONILLA YODMAN</v>
      </c>
      <c r="Z16" s="40" t="s">
        <v>96</v>
      </c>
      <c r="AA16" s="51" t="s">
        <v>97</v>
      </c>
      <c r="AB16" s="71" t="s">
        <v>98</v>
      </c>
      <c r="AC16" s="41">
        <v>43857</v>
      </c>
      <c r="AD16" s="51" t="s">
        <v>317</v>
      </c>
      <c r="AE16" s="54" t="s">
        <v>100</v>
      </c>
      <c r="AF16" s="40" t="s">
        <v>103</v>
      </c>
      <c r="AG16" s="40" t="s">
        <v>94</v>
      </c>
      <c r="AH16" s="56">
        <v>52423663</v>
      </c>
      <c r="AI16" s="57" t="s">
        <v>148</v>
      </c>
      <c r="AJ16" s="40">
        <v>322</v>
      </c>
      <c r="AK16" s="40" t="s">
        <v>106</v>
      </c>
      <c r="AL16" s="58">
        <v>43857</v>
      </c>
      <c r="AM16" s="41">
        <v>43858</v>
      </c>
      <c r="AN16" s="40" t="s">
        <v>107</v>
      </c>
      <c r="AO16" s="40">
        <v>0</v>
      </c>
      <c r="AP16" s="59">
        <v>0</v>
      </c>
      <c r="AQ16" s="60"/>
      <c r="AR16" s="61">
        <v>0</v>
      </c>
      <c r="AS16" s="60"/>
      <c r="AT16" s="62">
        <v>43857</v>
      </c>
      <c r="AU16" s="62">
        <v>44183</v>
      </c>
      <c r="AV16" s="63"/>
      <c r="AW16" s="40" t="s">
        <v>108</v>
      </c>
      <c r="AX16" s="64"/>
      <c r="AY16" s="64"/>
      <c r="AZ16" s="40" t="s">
        <v>108</v>
      </c>
      <c r="BA16" s="40">
        <v>0</v>
      </c>
      <c r="BB16" s="64"/>
      <c r="BC16" s="64"/>
      <c r="BD16" s="40"/>
      <c r="BE16" s="65" t="s">
        <v>319</v>
      </c>
      <c r="BF16" s="66">
        <f t="shared" si="1"/>
        <v>14355812</v>
      </c>
      <c r="BH16" s="76" t="s">
        <v>320</v>
      </c>
      <c r="BI16" s="69" t="s">
        <v>113</v>
      </c>
      <c r="BJ16" s="69"/>
      <c r="BK16" s="76" t="s">
        <v>320</v>
      </c>
      <c r="BL16" s="57"/>
    </row>
    <row r="17" spans="1:64" ht="12.75" customHeight="1" x14ac:dyDescent="0.25">
      <c r="A17" s="37" t="s">
        <v>332</v>
      </c>
      <c r="B17" s="38" t="s">
        <v>82</v>
      </c>
      <c r="C17" s="39" t="s">
        <v>333</v>
      </c>
      <c r="D17" s="40">
        <v>16</v>
      </c>
      <c r="E17" s="40" t="s">
        <v>334</v>
      </c>
      <c r="F17" s="41">
        <v>43858</v>
      </c>
      <c r="G17" s="40" t="s">
        <v>335</v>
      </c>
      <c r="H17" s="40" t="s">
        <v>90</v>
      </c>
      <c r="I17" s="40" t="s">
        <v>91</v>
      </c>
      <c r="J17" s="42" t="s">
        <v>92</v>
      </c>
      <c r="K17" s="42">
        <v>2420</v>
      </c>
      <c r="L17" s="42">
        <v>2120</v>
      </c>
      <c r="M17" s="43"/>
      <c r="N17" s="41">
        <v>43858</v>
      </c>
      <c r="O17" s="44"/>
      <c r="P17" s="45">
        <v>1337498</v>
      </c>
      <c r="Q17" s="46">
        <v>14311229</v>
      </c>
      <c r="R17" s="47"/>
      <c r="S17" s="40" t="s">
        <v>93</v>
      </c>
      <c r="T17" s="40" t="s">
        <v>94</v>
      </c>
      <c r="U17" s="48">
        <v>1110453687</v>
      </c>
      <c r="V17" s="48" t="s">
        <v>92</v>
      </c>
      <c r="W17" s="49" t="s">
        <v>95</v>
      </c>
      <c r="X17" s="49" t="s">
        <v>92</v>
      </c>
      <c r="Y17" s="40" t="str">
        <f t="shared" si="0"/>
        <v>DAZA ESPINOSA WILMER YEFERSON SMITH</v>
      </c>
      <c r="Z17" s="40" t="s">
        <v>96</v>
      </c>
      <c r="AA17" s="51" t="s">
        <v>97</v>
      </c>
      <c r="AB17" s="71" t="s">
        <v>98</v>
      </c>
      <c r="AC17" s="41">
        <v>43858</v>
      </c>
      <c r="AD17" s="51" t="s">
        <v>339</v>
      </c>
      <c r="AE17" s="54" t="s">
        <v>340</v>
      </c>
      <c r="AF17" s="40" t="s">
        <v>103</v>
      </c>
      <c r="AG17" s="40" t="s">
        <v>94</v>
      </c>
      <c r="AH17" s="56">
        <v>51935189</v>
      </c>
      <c r="AI17" s="57" t="s">
        <v>342</v>
      </c>
      <c r="AJ17" s="40">
        <v>321</v>
      </c>
      <c r="AK17" s="40" t="s">
        <v>106</v>
      </c>
      <c r="AL17" s="58">
        <v>43858</v>
      </c>
      <c r="AM17" s="41">
        <v>43868</v>
      </c>
      <c r="AN17" s="40" t="s">
        <v>107</v>
      </c>
      <c r="AO17" s="40">
        <v>0</v>
      </c>
      <c r="AP17" s="59">
        <v>0</v>
      </c>
      <c r="AQ17" s="60"/>
      <c r="AR17" s="61">
        <v>0</v>
      </c>
      <c r="AS17" s="60"/>
      <c r="AT17" s="62">
        <v>43858</v>
      </c>
      <c r="AU17" s="62">
        <v>44183</v>
      </c>
      <c r="AV17" s="63"/>
      <c r="AW17" s="40" t="s">
        <v>108</v>
      </c>
      <c r="AX17" s="64"/>
      <c r="AY17" s="64"/>
      <c r="AZ17" s="40" t="s">
        <v>108</v>
      </c>
      <c r="BA17" s="40">
        <v>0</v>
      </c>
      <c r="BB17" s="64"/>
      <c r="BC17" s="64"/>
      <c r="BD17" s="40"/>
      <c r="BE17" s="65" t="s">
        <v>343</v>
      </c>
      <c r="BF17" s="66">
        <f t="shared" si="1"/>
        <v>14311229</v>
      </c>
      <c r="BH17" s="76" t="s">
        <v>344</v>
      </c>
      <c r="BI17" s="69" t="s">
        <v>113</v>
      </c>
      <c r="BJ17" s="70"/>
      <c r="BK17" s="76" t="s">
        <v>344</v>
      </c>
      <c r="BL17" s="57"/>
    </row>
    <row r="18" spans="1:64" ht="12.75" customHeight="1" x14ac:dyDescent="0.25">
      <c r="A18" s="37" t="s">
        <v>351</v>
      </c>
      <c r="B18" s="38" t="s">
        <v>82</v>
      </c>
      <c r="C18" s="39" t="s">
        <v>352</v>
      </c>
      <c r="D18" s="40">
        <v>17</v>
      </c>
      <c r="E18" s="40" t="s">
        <v>353</v>
      </c>
      <c r="F18" s="41">
        <v>43859</v>
      </c>
      <c r="G18" s="40" t="s">
        <v>355</v>
      </c>
      <c r="H18" s="40" t="s">
        <v>90</v>
      </c>
      <c r="I18" s="40" t="s">
        <v>91</v>
      </c>
      <c r="J18" s="42" t="s">
        <v>92</v>
      </c>
      <c r="K18" s="42">
        <v>8520</v>
      </c>
      <c r="L18" s="42">
        <v>2720</v>
      </c>
      <c r="M18" s="43"/>
      <c r="N18" s="41">
        <v>43859</v>
      </c>
      <c r="O18" s="44"/>
      <c r="P18" s="45">
        <v>2663850</v>
      </c>
      <c r="Q18" s="46">
        <v>26816090</v>
      </c>
      <c r="R18" s="47"/>
      <c r="S18" s="40" t="s">
        <v>93</v>
      </c>
      <c r="T18" s="40" t="s">
        <v>94</v>
      </c>
      <c r="U18" s="48">
        <v>1123860494</v>
      </c>
      <c r="V18" s="48" t="s">
        <v>92</v>
      </c>
      <c r="W18" s="49" t="s">
        <v>95</v>
      </c>
      <c r="X18" s="49" t="s">
        <v>92</v>
      </c>
      <c r="Y18" s="40" t="str">
        <f t="shared" si="0"/>
        <v>MUÑOZ SARMIENTO LUIS ARLEY</v>
      </c>
      <c r="Z18" s="40" t="s">
        <v>96</v>
      </c>
      <c r="AA18" s="51" t="s">
        <v>97</v>
      </c>
      <c r="AB18" s="71" t="s">
        <v>98</v>
      </c>
      <c r="AC18" s="41">
        <v>43859</v>
      </c>
      <c r="AD18" s="51" t="s">
        <v>357</v>
      </c>
      <c r="AE18" s="54" t="s">
        <v>100</v>
      </c>
      <c r="AF18" s="40" t="s">
        <v>103</v>
      </c>
      <c r="AG18" s="40" t="s">
        <v>94</v>
      </c>
      <c r="AH18" s="56">
        <v>11387082</v>
      </c>
      <c r="AI18" s="57" t="s">
        <v>104</v>
      </c>
      <c r="AJ18" s="40">
        <v>302</v>
      </c>
      <c r="AK18" s="40" t="s">
        <v>106</v>
      </c>
      <c r="AL18" s="58">
        <v>43859</v>
      </c>
      <c r="AM18" s="41">
        <v>43868</v>
      </c>
      <c r="AN18" s="40" t="s">
        <v>107</v>
      </c>
      <c r="AO18" s="40">
        <v>0</v>
      </c>
      <c r="AP18" s="59">
        <v>0</v>
      </c>
      <c r="AQ18" s="60"/>
      <c r="AR18" s="61">
        <v>0</v>
      </c>
      <c r="AS18" s="60"/>
      <c r="AT18" s="62">
        <v>43859</v>
      </c>
      <c r="AU18" s="62">
        <v>44165</v>
      </c>
      <c r="AV18" s="63"/>
      <c r="AW18" s="40" t="s">
        <v>108</v>
      </c>
      <c r="AX18" s="64"/>
      <c r="AY18" s="64"/>
      <c r="AZ18" s="40" t="s">
        <v>108</v>
      </c>
      <c r="BA18" s="40">
        <v>0</v>
      </c>
      <c r="BB18" s="64"/>
      <c r="BC18" s="64"/>
      <c r="BD18" s="40"/>
      <c r="BE18" s="65" t="s">
        <v>359</v>
      </c>
      <c r="BF18" s="66">
        <f t="shared" si="1"/>
        <v>26816090</v>
      </c>
      <c r="BH18" s="67" t="s">
        <v>360</v>
      </c>
      <c r="BI18" s="69" t="s">
        <v>113</v>
      </c>
      <c r="BJ18" s="70"/>
      <c r="BK18" s="67" t="s">
        <v>360</v>
      </c>
      <c r="BL18" s="57"/>
    </row>
    <row r="19" spans="1:64" ht="12.75" customHeight="1" x14ac:dyDescent="0.2">
      <c r="A19" s="37" t="s">
        <v>368</v>
      </c>
      <c r="B19" s="38" t="s">
        <v>82</v>
      </c>
      <c r="C19" s="39" t="s">
        <v>369</v>
      </c>
      <c r="D19" s="40">
        <v>18</v>
      </c>
      <c r="E19" s="40" t="s">
        <v>370</v>
      </c>
      <c r="F19" s="41">
        <v>43859</v>
      </c>
      <c r="G19" s="40" t="s">
        <v>371</v>
      </c>
      <c r="H19" s="40" t="s">
        <v>90</v>
      </c>
      <c r="I19" s="40" t="s">
        <v>91</v>
      </c>
      <c r="J19" s="42" t="s">
        <v>92</v>
      </c>
      <c r="K19" s="42">
        <v>8320</v>
      </c>
      <c r="L19" s="42">
        <v>2820</v>
      </c>
      <c r="M19" s="43"/>
      <c r="N19" s="41">
        <v>43859</v>
      </c>
      <c r="O19" s="44"/>
      <c r="P19" s="45">
        <v>2663850</v>
      </c>
      <c r="Q19" s="46">
        <v>26816090</v>
      </c>
      <c r="R19" s="47"/>
      <c r="S19" s="40" t="s">
        <v>93</v>
      </c>
      <c r="T19" s="40" t="s">
        <v>94</v>
      </c>
      <c r="U19" s="48">
        <v>1015396908</v>
      </c>
      <c r="V19" s="48" t="s">
        <v>92</v>
      </c>
      <c r="W19" s="49" t="s">
        <v>95</v>
      </c>
      <c r="X19" s="49" t="s">
        <v>92</v>
      </c>
      <c r="Y19" s="40" t="str">
        <f t="shared" si="0"/>
        <v>NIEVES VARGAS DUVAN CAMILO</v>
      </c>
      <c r="Z19" s="40" t="s">
        <v>96</v>
      </c>
      <c r="AA19" s="51" t="s">
        <v>97</v>
      </c>
      <c r="AB19" s="71" t="s">
        <v>98</v>
      </c>
      <c r="AC19" s="41">
        <v>43859</v>
      </c>
      <c r="AD19" s="51" t="s">
        <v>372</v>
      </c>
      <c r="AE19" s="54" t="s">
        <v>100</v>
      </c>
      <c r="AF19" s="40" t="s">
        <v>103</v>
      </c>
      <c r="AG19" s="40" t="s">
        <v>94</v>
      </c>
      <c r="AH19" s="56">
        <v>11387082</v>
      </c>
      <c r="AI19" s="57" t="s">
        <v>104</v>
      </c>
      <c r="AJ19" s="40">
        <v>302</v>
      </c>
      <c r="AK19" s="40" t="s">
        <v>106</v>
      </c>
      <c r="AL19" s="58">
        <v>43859</v>
      </c>
      <c r="AM19" s="41">
        <v>43868</v>
      </c>
      <c r="AN19" s="40" t="s">
        <v>107</v>
      </c>
      <c r="AO19" s="40">
        <v>0</v>
      </c>
      <c r="AP19" s="59">
        <v>0</v>
      </c>
      <c r="AQ19" s="60"/>
      <c r="AR19" s="61">
        <v>0</v>
      </c>
      <c r="AS19" s="60"/>
      <c r="AT19" s="62">
        <v>43859</v>
      </c>
      <c r="AU19" s="62">
        <v>44165</v>
      </c>
      <c r="AV19" s="63"/>
      <c r="AW19" s="40" t="s">
        <v>108</v>
      </c>
      <c r="AX19" s="64"/>
      <c r="AY19" s="64"/>
      <c r="AZ19" s="40" t="s">
        <v>108</v>
      </c>
      <c r="BA19" s="40">
        <v>0</v>
      </c>
      <c r="BB19" s="64"/>
      <c r="BC19" s="64"/>
      <c r="BD19" s="40"/>
      <c r="BE19" s="65" t="s">
        <v>374</v>
      </c>
      <c r="BF19" s="66">
        <f t="shared" si="1"/>
        <v>26816090</v>
      </c>
      <c r="BH19" s="77" t="s">
        <v>375</v>
      </c>
      <c r="BI19" s="69" t="s">
        <v>113</v>
      </c>
      <c r="BJ19" s="70"/>
      <c r="BK19" s="77" t="s">
        <v>375</v>
      </c>
      <c r="BL19" s="57"/>
    </row>
    <row r="20" spans="1:64" ht="12.75" customHeight="1" x14ac:dyDescent="0.25">
      <c r="A20" s="37" t="s">
        <v>384</v>
      </c>
      <c r="B20" s="38" t="s">
        <v>82</v>
      </c>
      <c r="C20" s="39" t="s">
        <v>385</v>
      </c>
      <c r="D20" s="40">
        <v>19</v>
      </c>
      <c r="E20" s="40" t="s">
        <v>386</v>
      </c>
      <c r="F20" s="41">
        <v>43860</v>
      </c>
      <c r="G20" s="40" t="s">
        <v>387</v>
      </c>
      <c r="H20" s="40" t="s">
        <v>90</v>
      </c>
      <c r="I20" s="40" t="s">
        <v>91</v>
      </c>
      <c r="J20" s="42" t="s">
        <v>92</v>
      </c>
      <c r="K20" s="42">
        <v>8420</v>
      </c>
      <c r="L20" s="42">
        <v>2920</v>
      </c>
      <c r="M20" s="43"/>
      <c r="N20" s="41">
        <v>43860</v>
      </c>
      <c r="O20" s="44"/>
      <c r="P20" s="45">
        <v>2663850</v>
      </c>
      <c r="Q20" s="46">
        <v>28325605</v>
      </c>
      <c r="R20" s="47"/>
      <c r="S20" s="40" t="s">
        <v>93</v>
      </c>
      <c r="T20" s="40" t="s">
        <v>94</v>
      </c>
      <c r="U20" s="48">
        <v>1068973963</v>
      </c>
      <c r="V20" s="48" t="s">
        <v>92</v>
      </c>
      <c r="W20" s="49" t="s">
        <v>95</v>
      </c>
      <c r="X20" s="49" t="s">
        <v>92</v>
      </c>
      <c r="Y20" s="40" t="str">
        <f t="shared" si="0"/>
        <v>GARCIA PULIDO FREDY YAMIT</v>
      </c>
      <c r="Z20" s="40" t="s">
        <v>96</v>
      </c>
      <c r="AA20" s="51" t="s">
        <v>97</v>
      </c>
      <c r="AB20" s="71" t="s">
        <v>98</v>
      </c>
      <c r="AC20" s="41">
        <v>43860</v>
      </c>
      <c r="AD20" s="51" t="s">
        <v>388</v>
      </c>
      <c r="AE20" s="54" t="s">
        <v>100</v>
      </c>
      <c r="AF20" s="40" t="s">
        <v>103</v>
      </c>
      <c r="AG20" s="40" t="s">
        <v>94</v>
      </c>
      <c r="AH20" s="56">
        <v>11387082</v>
      </c>
      <c r="AI20" s="57" t="s">
        <v>104</v>
      </c>
      <c r="AJ20" s="40">
        <v>319</v>
      </c>
      <c r="AK20" s="40" t="s">
        <v>106</v>
      </c>
      <c r="AL20" s="58">
        <v>43860</v>
      </c>
      <c r="AM20" s="41">
        <v>43868</v>
      </c>
      <c r="AN20" s="40" t="s">
        <v>107</v>
      </c>
      <c r="AO20" s="40">
        <v>0</v>
      </c>
      <c r="AP20" s="59">
        <v>0</v>
      </c>
      <c r="AQ20" s="60"/>
      <c r="AR20" s="61">
        <v>0</v>
      </c>
      <c r="AS20" s="60"/>
      <c r="AT20" s="62">
        <v>43860</v>
      </c>
      <c r="AU20" s="62">
        <v>44183</v>
      </c>
      <c r="AV20" s="63"/>
      <c r="AW20" s="40" t="s">
        <v>108</v>
      </c>
      <c r="AX20" s="64"/>
      <c r="AY20" s="64"/>
      <c r="AZ20" s="40" t="s">
        <v>108</v>
      </c>
      <c r="BA20" s="40">
        <v>0</v>
      </c>
      <c r="BB20" s="64"/>
      <c r="BC20" s="64"/>
      <c r="BD20" s="40"/>
      <c r="BE20" s="65" t="s">
        <v>389</v>
      </c>
      <c r="BF20" s="66">
        <f t="shared" si="1"/>
        <v>28325605</v>
      </c>
      <c r="BH20" s="67" t="s">
        <v>390</v>
      </c>
      <c r="BI20" s="69" t="s">
        <v>113</v>
      </c>
      <c r="BJ20" s="70"/>
      <c r="BK20" s="67" t="s">
        <v>390</v>
      </c>
      <c r="BL20" s="57"/>
    </row>
    <row r="21" spans="1:64" ht="12.75" customHeight="1" x14ac:dyDescent="0.2">
      <c r="A21" s="37" t="s">
        <v>399</v>
      </c>
      <c r="B21" s="38" t="s">
        <v>82</v>
      </c>
      <c r="C21" s="39" t="s">
        <v>400</v>
      </c>
      <c r="D21" s="40">
        <v>20</v>
      </c>
      <c r="E21" s="40" t="s">
        <v>401</v>
      </c>
      <c r="F21" s="41">
        <v>43860</v>
      </c>
      <c r="G21" s="40" t="s">
        <v>402</v>
      </c>
      <c r="H21" s="40" t="s">
        <v>90</v>
      </c>
      <c r="I21" s="40" t="s">
        <v>91</v>
      </c>
      <c r="J21" s="42" t="s">
        <v>92</v>
      </c>
      <c r="K21" s="42">
        <v>8920</v>
      </c>
      <c r="L21" s="42">
        <v>3020</v>
      </c>
      <c r="M21" s="43"/>
      <c r="N21" s="41">
        <v>43860</v>
      </c>
      <c r="O21" s="44"/>
      <c r="P21" s="45">
        <v>2663850</v>
      </c>
      <c r="Q21" s="46">
        <v>28325605</v>
      </c>
      <c r="R21" s="47"/>
      <c r="S21" s="40" t="s">
        <v>93</v>
      </c>
      <c r="T21" s="40" t="s">
        <v>94</v>
      </c>
      <c r="U21" s="48">
        <v>3099924</v>
      </c>
      <c r="V21" s="48" t="s">
        <v>92</v>
      </c>
      <c r="W21" s="49" t="s">
        <v>95</v>
      </c>
      <c r="X21" s="49" t="s">
        <v>92</v>
      </c>
      <c r="Y21" s="40" t="str">
        <f t="shared" si="0"/>
        <v>ROLDAN GARZON AUGUSTO</v>
      </c>
      <c r="Z21" s="40" t="s">
        <v>96</v>
      </c>
      <c r="AA21" s="51" t="s">
        <v>97</v>
      </c>
      <c r="AB21" s="71" t="s">
        <v>98</v>
      </c>
      <c r="AC21" s="41">
        <v>43860</v>
      </c>
      <c r="AD21" s="51" t="s">
        <v>403</v>
      </c>
      <c r="AE21" s="54" t="s">
        <v>100</v>
      </c>
      <c r="AF21" s="40" t="s">
        <v>103</v>
      </c>
      <c r="AG21" s="40" t="s">
        <v>94</v>
      </c>
      <c r="AH21" s="56">
        <v>11387082</v>
      </c>
      <c r="AI21" s="57" t="s">
        <v>104</v>
      </c>
      <c r="AJ21" s="40">
        <v>319</v>
      </c>
      <c r="AK21" s="40" t="s">
        <v>106</v>
      </c>
      <c r="AL21" s="58">
        <v>43860</v>
      </c>
      <c r="AM21" s="41">
        <v>43868</v>
      </c>
      <c r="AN21" s="40" t="s">
        <v>107</v>
      </c>
      <c r="AO21" s="40">
        <v>0</v>
      </c>
      <c r="AP21" s="59">
        <v>0</v>
      </c>
      <c r="AQ21" s="60"/>
      <c r="AR21" s="61">
        <v>0</v>
      </c>
      <c r="AS21" s="60"/>
      <c r="AT21" s="62">
        <v>43860</v>
      </c>
      <c r="AU21" s="62">
        <v>44183</v>
      </c>
      <c r="AV21" s="63"/>
      <c r="AW21" s="40" t="s">
        <v>108</v>
      </c>
      <c r="AX21" s="64"/>
      <c r="AY21" s="64"/>
      <c r="AZ21" s="40" t="s">
        <v>108</v>
      </c>
      <c r="BA21" s="40">
        <v>0</v>
      </c>
      <c r="BB21" s="64"/>
      <c r="BC21" s="64"/>
      <c r="BD21" s="40"/>
      <c r="BE21" s="65" t="s">
        <v>404</v>
      </c>
      <c r="BF21" s="66">
        <f t="shared" si="1"/>
        <v>28325605</v>
      </c>
      <c r="BH21" s="80" t="s">
        <v>405</v>
      </c>
      <c r="BI21" s="69" t="s">
        <v>113</v>
      </c>
      <c r="BJ21" s="70"/>
      <c r="BK21" s="80" t="s">
        <v>405</v>
      </c>
      <c r="BL21" s="57"/>
    </row>
    <row r="22" spans="1:64" ht="12.75" customHeight="1" x14ac:dyDescent="0.25">
      <c r="A22" s="37" t="s">
        <v>414</v>
      </c>
      <c r="B22" s="38" t="s">
        <v>82</v>
      </c>
      <c r="C22" s="39" t="s">
        <v>415</v>
      </c>
      <c r="D22" s="40">
        <v>21</v>
      </c>
      <c r="E22" s="40" t="s">
        <v>416</v>
      </c>
      <c r="F22" s="41">
        <v>43860</v>
      </c>
      <c r="G22" s="40" t="s">
        <v>417</v>
      </c>
      <c r="H22" s="40" t="s">
        <v>90</v>
      </c>
      <c r="I22" s="40" t="s">
        <v>91</v>
      </c>
      <c r="J22" s="42" t="s">
        <v>92</v>
      </c>
      <c r="K22" s="42">
        <v>8720</v>
      </c>
      <c r="L22" s="42">
        <v>3120</v>
      </c>
      <c r="M22" s="43"/>
      <c r="N22" s="41">
        <v>43860</v>
      </c>
      <c r="O22" s="44"/>
      <c r="P22" s="45">
        <v>2663850</v>
      </c>
      <c r="Q22" s="46">
        <v>26727295</v>
      </c>
      <c r="R22" s="47"/>
      <c r="S22" s="40" t="s">
        <v>93</v>
      </c>
      <c r="T22" s="40" t="s">
        <v>94</v>
      </c>
      <c r="U22" s="48">
        <v>5820177</v>
      </c>
      <c r="V22" s="48" t="s">
        <v>92</v>
      </c>
      <c r="W22" s="49" t="s">
        <v>95</v>
      </c>
      <c r="X22" s="49" t="s">
        <v>92</v>
      </c>
      <c r="Y22" s="40" t="str">
        <f t="shared" si="0"/>
        <v>HERNANDEZ CORTES BLADIMIR</v>
      </c>
      <c r="Z22" s="40" t="s">
        <v>96</v>
      </c>
      <c r="AA22" s="51" t="s">
        <v>97</v>
      </c>
      <c r="AB22" s="71" t="s">
        <v>98</v>
      </c>
      <c r="AC22" s="41">
        <v>43860</v>
      </c>
      <c r="AD22" s="51" t="s">
        <v>418</v>
      </c>
      <c r="AE22" s="54" t="s">
        <v>100</v>
      </c>
      <c r="AF22" s="40" t="s">
        <v>103</v>
      </c>
      <c r="AG22" s="40" t="s">
        <v>94</v>
      </c>
      <c r="AH22" s="56">
        <v>11387082</v>
      </c>
      <c r="AI22" s="57" t="s">
        <v>104</v>
      </c>
      <c r="AJ22" s="40">
        <v>301</v>
      </c>
      <c r="AK22" s="40" t="s">
        <v>106</v>
      </c>
      <c r="AL22" s="78">
        <v>43860</v>
      </c>
      <c r="AM22" s="41">
        <v>43868</v>
      </c>
      <c r="AN22" s="40" t="s">
        <v>107</v>
      </c>
      <c r="AO22" s="40">
        <v>0</v>
      </c>
      <c r="AP22" s="59">
        <v>0</v>
      </c>
      <c r="AQ22" s="60"/>
      <c r="AR22" s="61">
        <v>0</v>
      </c>
      <c r="AS22" s="60"/>
      <c r="AT22" s="62">
        <v>43860</v>
      </c>
      <c r="AU22" s="62">
        <v>44165</v>
      </c>
      <c r="AV22" s="63"/>
      <c r="AW22" s="40" t="s">
        <v>108</v>
      </c>
      <c r="AX22" s="64"/>
      <c r="AY22" s="64"/>
      <c r="AZ22" s="40" t="s">
        <v>108</v>
      </c>
      <c r="BA22" s="40">
        <v>0</v>
      </c>
      <c r="BB22" s="64"/>
      <c r="BC22" s="64"/>
      <c r="BD22" s="40"/>
      <c r="BE22" s="65" t="s">
        <v>419</v>
      </c>
      <c r="BF22" s="66">
        <f t="shared" si="1"/>
        <v>26727295</v>
      </c>
      <c r="BH22" s="67" t="s">
        <v>420</v>
      </c>
      <c r="BI22" s="69" t="s">
        <v>113</v>
      </c>
      <c r="BJ22" s="69"/>
      <c r="BK22" s="67" t="s">
        <v>420</v>
      </c>
      <c r="BL22" s="57"/>
    </row>
    <row r="23" spans="1:64" ht="12.75" customHeight="1" x14ac:dyDescent="0.25">
      <c r="A23" s="37" t="s">
        <v>424</v>
      </c>
      <c r="B23" s="38" t="s">
        <v>82</v>
      </c>
      <c r="C23" s="39" t="s">
        <v>426</v>
      </c>
      <c r="D23" s="40">
        <v>22</v>
      </c>
      <c r="E23" s="40" t="s">
        <v>427</v>
      </c>
      <c r="F23" s="41">
        <v>43860</v>
      </c>
      <c r="G23" s="40" t="s">
        <v>428</v>
      </c>
      <c r="H23" s="40" t="s">
        <v>90</v>
      </c>
      <c r="I23" s="40" t="s">
        <v>91</v>
      </c>
      <c r="J23" s="42" t="s">
        <v>92</v>
      </c>
      <c r="K23" s="42">
        <v>8820</v>
      </c>
      <c r="L23" s="42">
        <v>3220</v>
      </c>
      <c r="M23" s="43"/>
      <c r="N23" s="41">
        <v>43860</v>
      </c>
      <c r="O23" s="44"/>
      <c r="P23" s="45">
        <v>2206872</v>
      </c>
      <c r="Q23" s="46">
        <v>23466406</v>
      </c>
      <c r="R23" s="47"/>
      <c r="S23" s="40" t="s">
        <v>93</v>
      </c>
      <c r="T23" s="40" t="s">
        <v>94</v>
      </c>
      <c r="U23" s="48">
        <v>11350370</v>
      </c>
      <c r="V23" s="48" t="s">
        <v>92</v>
      </c>
      <c r="W23" s="49" t="s">
        <v>95</v>
      </c>
      <c r="X23" s="49" t="s">
        <v>92</v>
      </c>
      <c r="Y23" s="40" t="str">
        <f t="shared" si="0"/>
        <v>AVELLANEDA FREDY ENRIQUE</v>
      </c>
      <c r="Z23" s="40" t="s">
        <v>96</v>
      </c>
      <c r="AA23" s="51" t="s">
        <v>97</v>
      </c>
      <c r="AB23" s="71" t="s">
        <v>98</v>
      </c>
      <c r="AC23" s="41">
        <v>43860</v>
      </c>
      <c r="AD23" s="51" t="s">
        <v>430</v>
      </c>
      <c r="AE23" s="54" t="s">
        <v>100</v>
      </c>
      <c r="AF23" s="40" t="s">
        <v>103</v>
      </c>
      <c r="AG23" s="40" t="s">
        <v>94</v>
      </c>
      <c r="AH23" s="56">
        <v>11387082</v>
      </c>
      <c r="AI23" s="57" t="s">
        <v>104</v>
      </c>
      <c r="AJ23" s="40">
        <v>319</v>
      </c>
      <c r="AK23" s="40" t="s">
        <v>106</v>
      </c>
      <c r="AL23" s="58">
        <v>43860</v>
      </c>
      <c r="AM23" s="41">
        <v>43868</v>
      </c>
      <c r="AN23" s="40" t="s">
        <v>107</v>
      </c>
      <c r="AO23" s="40">
        <v>0</v>
      </c>
      <c r="AP23" s="59">
        <v>0</v>
      </c>
      <c r="AQ23" s="60"/>
      <c r="AR23" s="61">
        <v>0</v>
      </c>
      <c r="AS23" s="60"/>
      <c r="AT23" s="62">
        <v>43860</v>
      </c>
      <c r="AU23" s="62">
        <v>44183</v>
      </c>
      <c r="AV23" s="63"/>
      <c r="AW23" s="40" t="s">
        <v>108</v>
      </c>
      <c r="AX23" s="64"/>
      <c r="AY23" s="64"/>
      <c r="AZ23" s="40" t="s">
        <v>108</v>
      </c>
      <c r="BA23" s="40">
        <v>0</v>
      </c>
      <c r="BB23" s="64"/>
      <c r="BC23" s="64"/>
      <c r="BD23" s="40"/>
      <c r="BE23" s="65" t="s">
        <v>433</v>
      </c>
      <c r="BF23" s="66">
        <f t="shared" si="1"/>
        <v>23466406</v>
      </c>
      <c r="BH23" s="67" t="s">
        <v>420</v>
      </c>
      <c r="BI23" s="69" t="s">
        <v>113</v>
      </c>
      <c r="BJ23" s="70"/>
      <c r="BK23" s="67" t="s">
        <v>420</v>
      </c>
      <c r="BL23" s="57"/>
    </row>
    <row r="24" spans="1:64" ht="12.75" customHeight="1" x14ac:dyDescent="0.25">
      <c r="A24" s="37" t="s">
        <v>439</v>
      </c>
      <c r="B24" s="38" t="s">
        <v>82</v>
      </c>
      <c r="C24" s="39" t="s">
        <v>440</v>
      </c>
      <c r="D24" s="40">
        <v>23</v>
      </c>
      <c r="E24" s="40" t="s">
        <v>441</v>
      </c>
      <c r="F24" s="41">
        <v>43864</v>
      </c>
      <c r="G24" s="40" t="s">
        <v>442</v>
      </c>
      <c r="H24" s="40" t="s">
        <v>90</v>
      </c>
      <c r="I24" s="40" t="s">
        <v>91</v>
      </c>
      <c r="J24" s="42" t="s">
        <v>92</v>
      </c>
      <c r="K24" s="42">
        <v>9620</v>
      </c>
      <c r="L24" s="42">
        <v>4120</v>
      </c>
      <c r="M24" s="43"/>
      <c r="N24" s="41">
        <v>43864</v>
      </c>
      <c r="O24" s="44"/>
      <c r="P24" s="45">
        <v>5971344</v>
      </c>
      <c r="Q24" s="46">
        <v>62898157</v>
      </c>
      <c r="R24" s="47"/>
      <c r="S24" s="40" t="s">
        <v>93</v>
      </c>
      <c r="T24" s="40" t="s">
        <v>94</v>
      </c>
      <c r="U24" s="48">
        <v>4173445</v>
      </c>
      <c r="V24" s="48" t="s">
        <v>92</v>
      </c>
      <c r="W24" s="49" t="s">
        <v>95</v>
      </c>
      <c r="X24" s="49" t="s">
        <v>92</v>
      </c>
      <c r="Y24" s="40" t="str">
        <f t="shared" si="0"/>
        <v>PATIÑO LOPEZ ORLANDO</v>
      </c>
      <c r="Z24" s="40" t="s">
        <v>96</v>
      </c>
      <c r="AA24" s="51" t="s">
        <v>97</v>
      </c>
      <c r="AB24" s="71" t="s">
        <v>98</v>
      </c>
      <c r="AC24" s="41">
        <v>43864</v>
      </c>
      <c r="AD24" s="51" t="s">
        <v>445</v>
      </c>
      <c r="AE24" s="54" t="s">
        <v>100</v>
      </c>
      <c r="AF24" s="40" t="s">
        <v>103</v>
      </c>
      <c r="AG24" s="40" t="s">
        <v>94</v>
      </c>
      <c r="AH24" s="56">
        <v>11387082</v>
      </c>
      <c r="AI24" s="57" t="s">
        <v>104</v>
      </c>
      <c r="AJ24" s="40">
        <v>316</v>
      </c>
      <c r="AK24" s="40" t="s">
        <v>106</v>
      </c>
      <c r="AL24" s="41">
        <v>43864</v>
      </c>
      <c r="AM24" s="41">
        <v>43868</v>
      </c>
      <c r="AN24" s="40" t="s">
        <v>107</v>
      </c>
      <c r="AO24" s="40">
        <v>0</v>
      </c>
      <c r="AP24" s="59">
        <v>0</v>
      </c>
      <c r="AQ24" s="60"/>
      <c r="AR24" s="61">
        <v>0</v>
      </c>
      <c r="AS24" s="60"/>
      <c r="AT24" s="62">
        <v>43864</v>
      </c>
      <c r="AU24" s="62">
        <v>44183</v>
      </c>
      <c r="AV24" s="63"/>
      <c r="AW24" s="40" t="s">
        <v>108</v>
      </c>
      <c r="AX24" s="64"/>
      <c r="AY24" s="64"/>
      <c r="AZ24" s="40" t="s">
        <v>108</v>
      </c>
      <c r="BA24" s="40">
        <v>0</v>
      </c>
      <c r="BB24" s="64"/>
      <c r="BC24" s="64"/>
      <c r="BD24" s="40"/>
      <c r="BE24" s="65" t="s">
        <v>447</v>
      </c>
      <c r="BF24" s="66">
        <f t="shared" si="1"/>
        <v>62898157</v>
      </c>
      <c r="BH24" s="67" t="s">
        <v>448</v>
      </c>
      <c r="BI24" s="69" t="s">
        <v>113</v>
      </c>
      <c r="BJ24" s="70"/>
      <c r="BK24" s="67" t="s">
        <v>448</v>
      </c>
      <c r="BL24" s="57"/>
    </row>
    <row r="25" spans="1:64" ht="12.75" customHeight="1" x14ac:dyDescent="0.25">
      <c r="A25" s="37" t="s">
        <v>454</v>
      </c>
      <c r="B25" s="38" t="s">
        <v>82</v>
      </c>
      <c r="C25" s="39" t="s">
        <v>455</v>
      </c>
      <c r="D25" s="40">
        <v>24</v>
      </c>
      <c r="E25" s="40" t="s">
        <v>456</v>
      </c>
      <c r="F25" s="41">
        <v>43864</v>
      </c>
      <c r="G25" s="40" t="s">
        <v>457</v>
      </c>
      <c r="H25" s="40" t="s">
        <v>90</v>
      </c>
      <c r="I25" s="40" t="s">
        <v>91</v>
      </c>
      <c r="J25" s="42" t="s">
        <v>92</v>
      </c>
      <c r="K25" s="42">
        <v>9420</v>
      </c>
      <c r="L25" s="42">
        <v>4220</v>
      </c>
      <c r="M25" s="43"/>
      <c r="N25" s="41">
        <v>43864</v>
      </c>
      <c r="O25" s="44"/>
      <c r="P25" s="45">
        <v>1337498</v>
      </c>
      <c r="Q25" s="46">
        <v>14088312</v>
      </c>
      <c r="R25" s="47"/>
      <c r="S25" s="40" t="s">
        <v>93</v>
      </c>
      <c r="T25" s="40" t="s">
        <v>94</v>
      </c>
      <c r="U25" s="48">
        <v>23495461</v>
      </c>
      <c r="V25" s="48" t="s">
        <v>92</v>
      </c>
      <c r="W25" s="49" t="s">
        <v>95</v>
      </c>
      <c r="X25" s="49" t="s">
        <v>92</v>
      </c>
      <c r="Y25" s="40" t="str">
        <f t="shared" si="0"/>
        <v>BALAGUERA ALVAREZ MIRYAM STELLA</v>
      </c>
      <c r="Z25" s="40" t="s">
        <v>96</v>
      </c>
      <c r="AA25" s="51" t="s">
        <v>97</v>
      </c>
      <c r="AB25" s="71" t="s">
        <v>98</v>
      </c>
      <c r="AC25" s="41">
        <v>43864</v>
      </c>
      <c r="AD25" s="51" t="s">
        <v>461</v>
      </c>
      <c r="AE25" s="54" t="s">
        <v>100</v>
      </c>
      <c r="AF25" s="40" t="s">
        <v>103</v>
      </c>
      <c r="AG25" s="40" t="s">
        <v>94</v>
      </c>
      <c r="AH25" s="56">
        <v>11387082</v>
      </c>
      <c r="AI25" s="57" t="s">
        <v>104</v>
      </c>
      <c r="AJ25" s="40">
        <v>316</v>
      </c>
      <c r="AK25" s="40" t="s">
        <v>106</v>
      </c>
      <c r="AL25" s="41">
        <v>43864</v>
      </c>
      <c r="AM25" s="41">
        <v>43868</v>
      </c>
      <c r="AN25" s="40" t="s">
        <v>107</v>
      </c>
      <c r="AO25" s="40">
        <v>0</v>
      </c>
      <c r="AP25" s="59">
        <v>0</v>
      </c>
      <c r="AQ25" s="60"/>
      <c r="AR25" s="61">
        <v>0</v>
      </c>
      <c r="AS25" s="60"/>
      <c r="AT25" s="62">
        <v>43864</v>
      </c>
      <c r="AU25" s="62">
        <v>44183</v>
      </c>
      <c r="AV25" s="63"/>
      <c r="AW25" s="40" t="s">
        <v>108</v>
      </c>
      <c r="AX25" s="64"/>
      <c r="AY25" s="64"/>
      <c r="AZ25" s="40" t="s">
        <v>108</v>
      </c>
      <c r="BA25" s="40">
        <v>0</v>
      </c>
      <c r="BB25" s="64"/>
      <c r="BC25" s="64"/>
      <c r="BD25" s="40"/>
      <c r="BE25" s="65" t="s">
        <v>462</v>
      </c>
      <c r="BF25" s="66">
        <f t="shared" si="1"/>
        <v>14088312</v>
      </c>
      <c r="BH25" s="67" t="s">
        <v>463</v>
      </c>
      <c r="BI25" s="69" t="s">
        <v>113</v>
      </c>
      <c r="BJ25" s="70"/>
      <c r="BK25" s="67" t="s">
        <v>463</v>
      </c>
      <c r="BL25" s="57"/>
    </row>
    <row r="26" spans="1:64" ht="12.75" customHeight="1" x14ac:dyDescent="0.2">
      <c r="A26" s="37" t="s">
        <v>473</v>
      </c>
      <c r="B26" s="38" t="s">
        <v>82</v>
      </c>
      <c r="C26" s="39" t="s">
        <v>474</v>
      </c>
      <c r="D26" s="40">
        <v>25</v>
      </c>
      <c r="E26" s="40" t="s">
        <v>475</v>
      </c>
      <c r="F26" s="41">
        <v>43864</v>
      </c>
      <c r="G26" s="40" t="s">
        <v>476</v>
      </c>
      <c r="H26" s="40" t="s">
        <v>90</v>
      </c>
      <c r="I26" s="40" t="s">
        <v>91</v>
      </c>
      <c r="J26" s="42" t="s">
        <v>92</v>
      </c>
      <c r="K26" s="42">
        <v>9520</v>
      </c>
      <c r="L26" s="42">
        <v>4320</v>
      </c>
      <c r="M26" s="43"/>
      <c r="N26" s="41">
        <v>43864</v>
      </c>
      <c r="O26" s="44"/>
      <c r="P26" s="45">
        <v>1337498</v>
      </c>
      <c r="Q26" s="46">
        <v>14088312</v>
      </c>
      <c r="R26" s="47"/>
      <c r="S26" s="40" t="s">
        <v>93</v>
      </c>
      <c r="T26" s="40" t="s">
        <v>94</v>
      </c>
      <c r="U26" s="48">
        <v>1069852667</v>
      </c>
      <c r="V26" s="48" t="s">
        <v>92</v>
      </c>
      <c r="W26" s="49" t="s">
        <v>95</v>
      </c>
      <c r="X26" s="49" t="s">
        <v>92</v>
      </c>
      <c r="Y26" s="40" t="str">
        <f t="shared" si="0"/>
        <v>RODRIGUEZ ACOSTA OSCAR ARTURO</v>
      </c>
      <c r="Z26" s="40" t="s">
        <v>96</v>
      </c>
      <c r="AA26" s="51" t="s">
        <v>97</v>
      </c>
      <c r="AB26" s="71" t="s">
        <v>98</v>
      </c>
      <c r="AC26" s="41">
        <v>43864</v>
      </c>
      <c r="AD26" s="51" t="s">
        <v>478</v>
      </c>
      <c r="AE26" s="54" t="s">
        <v>100</v>
      </c>
      <c r="AF26" s="40" t="s">
        <v>103</v>
      </c>
      <c r="AG26" s="40" t="s">
        <v>94</v>
      </c>
      <c r="AH26" s="56">
        <v>11387082</v>
      </c>
      <c r="AI26" s="57" t="s">
        <v>104</v>
      </c>
      <c r="AJ26" s="40">
        <v>316</v>
      </c>
      <c r="AK26" s="40" t="s">
        <v>106</v>
      </c>
      <c r="AL26" s="41">
        <v>43864</v>
      </c>
      <c r="AM26" s="41">
        <v>43868</v>
      </c>
      <c r="AN26" s="40" t="s">
        <v>107</v>
      </c>
      <c r="AO26" s="40">
        <v>0</v>
      </c>
      <c r="AP26" s="59">
        <v>0</v>
      </c>
      <c r="AQ26" s="60"/>
      <c r="AR26" s="61">
        <v>0</v>
      </c>
      <c r="AS26" s="60"/>
      <c r="AT26" s="62">
        <v>43864</v>
      </c>
      <c r="AU26" s="62">
        <v>44183</v>
      </c>
      <c r="AV26" s="63"/>
      <c r="AW26" s="40" t="s">
        <v>108</v>
      </c>
      <c r="AX26" s="64"/>
      <c r="AY26" s="64"/>
      <c r="AZ26" s="40" t="s">
        <v>108</v>
      </c>
      <c r="BA26" s="40">
        <v>0</v>
      </c>
      <c r="BB26" s="64"/>
      <c r="BC26" s="64"/>
      <c r="BD26" s="40"/>
      <c r="BE26" s="65" t="s">
        <v>480</v>
      </c>
      <c r="BF26" s="66">
        <f t="shared" si="1"/>
        <v>14088312</v>
      </c>
      <c r="BH26" s="77" t="s">
        <v>481</v>
      </c>
      <c r="BI26" s="69" t="s">
        <v>113</v>
      </c>
      <c r="BJ26" s="70"/>
      <c r="BK26" s="77" t="s">
        <v>481</v>
      </c>
      <c r="BL26" s="57"/>
    </row>
    <row r="27" spans="1:64" ht="12.75" customHeight="1" x14ac:dyDescent="0.25">
      <c r="A27" s="37" t="s">
        <v>489</v>
      </c>
      <c r="B27" s="38" t="s">
        <v>82</v>
      </c>
      <c r="C27" s="39" t="s">
        <v>490</v>
      </c>
      <c r="D27" s="40">
        <v>26</v>
      </c>
      <c r="E27" s="40" t="s">
        <v>491</v>
      </c>
      <c r="F27" s="41">
        <v>43864</v>
      </c>
      <c r="G27" s="40" t="s">
        <v>492</v>
      </c>
      <c r="H27" s="40" t="s">
        <v>90</v>
      </c>
      <c r="I27" s="40" t="s">
        <v>91</v>
      </c>
      <c r="J27" s="42" t="s">
        <v>92</v>
      </c>
      <c r="K27" s="42">
        <v>9320</v>
      </c>
      <c r="L27" s="42">
        <v>4420</v>
      </c>
      <c r="M27" s="43"/>
      <c r="N27" s="41">
        <v>43864</v>
      </c>
      <c r="O27" s="44"/>
      <c r="P27" s="45">
        <v>1337498</v>
      </c>
      <c r="Q27" s="46">
        <v>14088312</v>
      </c>
      <c r="R27" s="47"/>
      <c r="S27" s="40" t="s">
        <v>93</v>
      </c>
      <c r="T27" s="40" t="s">
        <v>94</v>
      </c>
      <c r="U27" s="48">
        <v>1069900717</v>
      </c>
      <c r="V27" s="48" t="s">
        <v>92</v>
      </c>
      <c r="W27" s="49" t="s">
        <v>95</v>
      </c>
      <c r="X27" s="49" t="s">
        <v>92</v>
      </c>
      <c r="Y27" s="40" t="str">
        <f t="shared" si="0"/>
        <v>BEJARANO MONDRAGON DUMAR ANTONIO</v>
      </c>
      <c r="Z27" s="40" t="s">
        <v>96</v>
      </c>
      <c r="AA27" s="51" t="s">
        <v>97</v>
      </c>
      <c r="AB27" s="71" t="s">
        <v>98</v>
      </c>
      <c r="AC27" s="41">
        <v>43864</v>
      </c>
      <c r="AD27" s="51" t="s">
        <v>494</v>
      </c>
      <c r="AE27" s="54" t="s">
        <v>100</v>
      </c>
      <c r="AF27" s="40" t="s">
        <v>103</v>
      </c>
      <c r="AG27" s="40" t="s">
        <v>94</v>
      </c>
      <c r="AH27" s="56">
        <v>11387082</v>
      </c>
      <c r="AI27" s="57" t="s">
        <v>104</v>
      </c>
      <c r="AJ27" s="40">
        <v>316</v>
      </c>
      <c r="AK27" s="40" t="s">
        <v>106</v>
      </c>
      <c r="AL27" s="41">
        <v>43864</v>
      </c>
      <c r="AM27" s="41">
        <v>43868</v>
      </c>
      <c r="AN27" s="40" t="s">
        <v>107</v>
      </c>
      <c r="AO27" s="40">
        <v>0</v>
      </c>
      <c r="AP27" s="59">
        <v>0</v>
      </c>
      <c r="AQ27" s="60"/>
      <c r="AR27" s="61">
        <v>0</v>
      </c>
      <c r="AS27" s="60"/>
      <c r="AT27" s="62">
        <v>43864</v>
      </c>
      <c r="AU27" s="62">
        <v>44183</v>
      </c>
      <c r="AV27" s="63"/>
      <c r="AW27" s="40" t="s">
        <v>108</v>
      </c>
      <c r="AX27" s="64"/>
      <c r="AY27" s="64"/>
      <c r="AZ27" s="40" t="s">
        <v>108</v>
      </c>
      <c r="BA27" s="40">
        <v>0</v>
      </c>
      <c r="BB27" s="64"/>
      <c r="BC27" s="64"/>
      <c r="BD27" s="40"/>
      <c r="BE27" s="65" t="s">
        <v>495</v>
      </c>
      <c r="BF27" s="66">
        <f t="shared" si="1"/>
        <v>14088312</v>
      </c>
      <c r="BH27" s="67" t="s">
        <v>496</v>
      </c>
      <c r="BI27" s="69" t="s">
        <v>113</v>
      </c>
      <c r="BJ27" s="70"/>
      <c r="BK27" s="67" t="s">
        <v>496</v>
      </c>
      <c r="BL27" s="57"/>
    </row>
    <row r="28" spans="1:64" ht="12.75" customHeight="1" x14ac:dyDescent="0.25">
      <c r="A28" s="37" t="s">
        <v>504</v>
      </c>
      <c r="B28" s="38" t="s">
        <v>82</v>
      </c>
      <c r="C28" s="39" t="s">
        <v>505</v>
      </c>
      <c r="D28" s="40">
        <v>27</v>
      </c>
      <c r="E28" s="40" t="s">
        <v>506</v>
      </c>
      <c r="F28" s="41">
        <v>43864</v>
      </c>
      <c r="G28" s="40" t="s">
        <v>507</v>
      </c>
      <c r="H28" s="40" t="s">
        <v>90</v>
      </c>
      <c r="I28" s="40" t="s">
        <v>91</v>
      </c>
      <c r="J28" s="42" t="s">
        <v>92</v>
      </c>
      <c r="K28" s="42">
        <v>8620</v>
      </c>
      <c r="L28" s="42">
        <v>4520</v>
      </c>
      <c r="M28" s="43"/>
      <c r="N28" s="41">
        <v>43864</v>
      </c>
      <c r="O28" s="44"/>
      <c r="P28" s="45">
        <v>1337498</v>
      </c>
      <c r="Q28" s="46">
        <v>14088312</v>
      </c>
      <c r="R28" s="47"/>
      <c r="S28" s="40" t="s">
        <v>93</v>
      </c>
      <c r="T28" s="40" t="s">
        <v>94</v>
      </c>
      <c r="U28" s="48">
        <v>10304277</v>
      </c>
      <c r="V28" s="48" t="s">
        <v>92</v>
      </c>
      <c r="W28" s="49" t="s">
        <v>95</v>
      </c>
      <c r="X28" s="49" t="s">
        <v>92</v>
      </c>
      <c r="Y28" s="40" t="str">
        <f t="shared" si="0"/>
        <v>VALENCIA ARBOLEDA JORGE IVAN</v>
      </c>
      <c r="Z28" s="40" t="s">
        <v>96</v>
      </c>
      <c r="AA28" s="51" t="s">
        <v>97</v>
      </c>
      <c r="AB28" s="71" t="s">
        <v>98</v>
      </c>
      <c r="AC28" s="41">
        <v>43864</v>
      </c>
      <c r="AD28" s="51" t="s">
        <v>509</v>
      </c>
      <c r="AE28" s="55" t="s">
        <v>300</v>
      </c>
      <c r="AF28" s="40" t="s">
        <v>103</v>
      </c>
      <c r="AG28" s="40" t="s">
        <v>94</v>
      </c>
      <c r="AH28" s="56">
        <v>52423663</v>
      </c>
      <c r="AI28" s="57" t="s">
        <v>148</v>
      </c>
      <c r="AJ28" s="40">
        <v>316</v>
      </c>
      <c r="AK28" s="40" t="s">
        <v>106</v>
      </c>
      <c r="AL28" s="41">
        <v>43864</v>
      </c>
      <c r="AM28" s="41"/>
      <c r="AN28" s="40" t="s">
        <v>107</v>
      </c>
      <c r="AO28" s="40">
        <v>0</v>
      </c>
      <c r="AP28" s="59">
        <v>0</v>
      </c>
      <c r="AQ28" s="60"/>
      <c r="AR28" s="61">
        <v>0</v>
      </c>
      <c r="AS28" s="60"/>
      <c r="AT28" s="62">
        <v>43864</v>
      </c>
      <c r="AU28" s="62">
        <v>44183</v>
      </c>
      <c r="AV28" s="63"/>
      <c r="AW28" s="40" t="s">
        <v>108</v>
      </c>
      <c r="AX28" s="64"/>
      <c r="AY28" s="64"/>
      <c r="AZ28" s="40" t="s">
        <v>108</v>
      </c>
      <c r="BA28" s="40">
        <v>0</v>
      </c>
      <c r="BB28" s="64"/>
      <c r="BC28" s="64"/>
      <c r="BD28" s="40"/>
      <c r="BE28" s="65" t="s">
        <v>513</v>
      </c>
      <c r="BF28" s="66">
        <f t="shared" si="1"/>
        <v>14088312</v>
      </c>
      <c r="BH28" s="76" t="s">
        <v>515</v>
      </c>
      <c r="BI28" s="69" t="s">
        <v>113</v>
      </c>
      <c r="BJ28" s="70"/>
      <c r="BK28" s="76" t="s">
        <v>515</v>
      </c>
      <c r="BL28" s="57"/>
    </row>
    <row r="29" spans="1:64" ht="12" customHeight="1" x14ac:dyDescent="0.25">
      <c r="A29" s="37" t="s">
        <v>523</v>
      </c>
      <c r="B29" s="38" t="s">
        <v>82</v>
      </c>
      <c r="C29" s="39" t="s">
        <v>524</v>
      </c>
      <c r="D29" s="40">
        <v>28</v>
      </c>
      <c r="E29" s="40" t="s">
        <v>527</v>
      </c>
      <c r="F29" s="41">
        <v>43865</v>
      </c>
      <c r="G29" s="40" t="s">
        <v>528</v>
      </c>
      <c r="H29" s="40" t="s">
        <v>90</v>
      </c>
      <c r="I29" s="40" t="s">
        <v>91</v>
      </c>
      <c r="J29" s="42" t="s">
        <v>92</v>
      </c>
      <c r="K29" s="42">
        <v>8220</v>
      </c>
      <c r="L29" s="42">
        <v>4820</v>
      </c>
      <c r="M29" s="43"/>
      <c r="N29" s="41">
        <v>43865</v>
      </c>
      <c r="O29" s="44"/>
      <c r="P29" s="45">
        <v>1337498</v>
      </c>
      <c r="Q29" s="46">
        <v>13374980</v>
      </c>
      <c r="R29" s="47"/>
      <c r="S29" s="40" t="s">
        <v>93</v>
      </c>
      <c r="T29" s="40" t="s">
        <v>94</v>
      </c>
      <c r="U29" s="48">
        <v>19473239</v>
      </c>
      <c r="V29" s="48" t="s">
        <v>92</v>
      </c>
      <c r="W29" s="49" t="s">
        <v>95</v>
      </c>
      <c r="X29" s="49" t="s">
        <v>92</v>
      </c>
      <c r="Y29" s="40" t="str">
        <f t="shared" si="0"/>
        <v>POLANCO CABRERA PEDRO CLAVER</v>
      </c>
      <c r="Z29" s="40" t="s">
        <v>96</v>
      </c>
      <c r="AA29" s="51" t="s">
        <v>97</v>
      </c>
      <c r="AB29" s="71" t="s">
        <v>98</v>
      </c>
      <c r="AC29" s="41">
        <v>43865</v>
      </c>
      <c r="AD29" s="51" t="s">
        <v>531</v>
      </c>
      <c r="AE29" s="55" t="s">
        <v>264</v>
      </c>
      <c r="AF29" s="40" t="s">
        <v>103</v>
      </c>
      <c r="AG29" s="40" t="s">
        <v>94</v>
      </c>
      <c r="AH29" s="56">
        <v>93291822</v>
      </c>
      <c r="AI29" s="57" t="s">
        <v>265</v>
      </c>
      <c r="AJ29" s="40">
        <v>300</v>
      </c>
      <c r="AK29" s="40" t="s">
        <v>106</v>
      </c>
      <c r="AL29" s="41">
        <v>43865</v>
      </c>
      <c r="AM29" s="41">
        <v>43868</v>
      </c>
      <c r="AN29" s="40" t="s">
        <v>107</v>
      </c>
      <c r="AO29" s="40">
        <v>0</v>
      </c>
      <c r="AP29" s="59">
        <v>0</v>
      </c>
      <c r="AQ29" s="60"/>
      <c r="AR29" s="61">
        <v>0</v>
      </c>
      <c r="AS29" s="60"/>
      <c r="AT29" s="62">
        <v>43865</v>
      </c>
      <c r="AU29" s="62">
        <v>44168</v>
      </c>
      <c r="AV29" s="63"/>
      <c r="AW29" s="40" t="s">
        <v>108</v>
      </c>
      <c r="AX29" s="64"/>
      <c r="AY29" s="64"/>
      <c r="AZ29" s="40" t="s">
        <v>108</v>
      </c>
      <c r="BA29" s="40">
        <v>0</v>
      </c>
      <c r="BB29" s="64"/>
      <c r="BC29" s="64"/>
      <c r="BD29" s="40"/>
      <c r="BE29" s="65" t="s">
        <v>536</v>
      </c>
      <c r="BF29" s="66">
        <f t="shared" si="1"/>
        <v>13374980</v>
      </c>
      <c r="BH29" s="83" t="s">
        <v>537</v>
      </c>
      <c r="BI29" s="69" t="s">
        <v>113</v>
      </c>
      <c r="BJ29" s="70"/>
      <c r="BK29" s="83" t="s">
        <v>537</v>
      </c>
      <c r="BL29" s="57"/>
    </row>
    <row r="30" spans="1:64" ht="12.75" customHeight="1" x14ac:dyDescent="0.25">
      <c r="A30" s="37" t="s">
        <v>542</v>
      </c>
      <c r="B30" s="38" t="s">
        <v>82</v>
      </c>
      <c r="C30" s="39" t="s">
        <v>543</v>
      </c>
      <c r="D30" s="40">
        <v>29</v>
      </c>
      <c r="E30" s="40" t="s">
        <v>544</v>
      </c>
      <c r="F30" s="41">
        <v>43865</v>
      </c>
      <c r="G30" s="40" t="s">
        <v>545</v>
      </c>
      <c r="H30" s="40" t="s">
        <v>90</v>
      </c>
      <c r="I30" s="40" t="s">
        <v>91</v>
      </c>
      <c r="J30" s="42" t="s">
        <v>92</v>
      </c>
      <c r="K30" s="42">
        <v>4420</v>
      </c>
      <c r="L30" s="42">
        <v>4920</v>
      </c>
      <c r="M30" s="43"/>
      <c r="N30" s="41">
        <v>43865</v>
      </c>
      <c r="O30" s="44"/>
      <c r="P30" s="45">
        <v>3565146</v>
      </c>
      <c r="Q30" s="46">
        <v>37434033</v>
      </c>
      <c r="R30" s="47"/>
      <c r="S30" s="40" t="s">
        <v>93</v>
      </c>
      <c r="T30" s="40" t="s">
        <v>94</v>
      </c>
      <c r="U30" s="48">
        <v>1124243464</v>
      </c>
      <c r="V30" s="48" t="s">
        <v>92</v>
      </c>
      <c r="W30" s="49" t="s">
        <v>95</v>
      </c>
      <c r="X30" s="49" t="s">
        <v>92</v>
      </c>
      <c r="Y30" s="40" t="str">
        <f t="shared" si="0"/>
        <v>GONZALEZ MALAGON FREDY YESID</v>
      </c>
      <c r="Z30" s="40" t="s">
        <v>96</v>
      </c>
      <c r="AA30" s="51" t="s">
        <v>97</v>
      </c>
      <c r="AB30" s="71" t="s">
        <v>98</v>
      </c>
      <c r="AC30" s="41">
        <v>43865</v>
      </c>
      <c r="AD30" s="51" t="s">
        <v>546</v>
      </c>
      <c r="AE30" s="55" t="s">
        <v>164</v>
      </c>
      <c r="AF30" s="40" t="s">
        <v>103</v>
      </c>
      <c r="AG30" s="40" t="s">
        <v>94</v>
      </c>
      <c r="AH30" s="56">
        <v>79531595</v>
      </c>
      <c r="AI30" s="57" t="s">
        <v>165</v>
      </c>
      <c r="AJ30" s="40">
        <v>315</v>
      </c>
      <c r="AK30" s="40" t="s">
        <v>106</v>
      </c>
      <c r="AL30" s="41">
        <v>43865</v>
      </c>
      <c r="AM30" s="41">
        <v>43868</v>
      </c>
      <c r="AN30" s="40" t="s">
        <v>107</v>
      </c>
      <c r="AO30" s="40">
        <v>0</v>
      </c>
      <c r="AP30" s="59">
        <v>0</v>
      </c>
      <c r="AQ30" s="60"/>
      <c r="AR30" s="61">
        <v>0</v>
      </c>
      <c r="AS30" s="60"/>
      <c r="AT30" s="62">
        <v>43865</v>
      </c>
      <c r="AU30" s="62">
        <v>44183</v>
      </c>
      <c r="AV30" s="63"/>
      <c r="AW30" s="40" t="s">
        <v>108</v>
      </c>
      <c r="AX30" s="64"/>
      <c r="AY30" s="64"/>
      <c r="AZ30" s="40" t="s">
        <v>108</v>
      </c>
      <c r="BA30" s="40">
        <v>0</v>
      </c>
      <c r="BB30" s="64"/>
      <c r="BC30" s="64"/>
      <c r="BD30" s="40"/>
      <c r="BE30" s="65" t="s">
        <v>551</v>
      </c>
      <c r="BF30" s="66">
        <f t="shared" si="1"/>
        <v>37434033</v>
      </c>
      <c r="BH30" s="76" t="s">
        <v>553</v>
      </c>
      <c r="BI30" s="69" t="s">
        <v>113</v>
      </c>
      <c r="BJ30" s="70"/>
      <c r="BK30" s="76" t="s">
        <v>553</v>
      </c>
      <c r="BL30" s="57"/>
    </row>
    <row r="31" spans="1:64" ht="12.75" customHeight="1" x14ac:dyDescent="0.25">
      <c r="A31" s="37" t="s">
        <v>564</v>
      </c>
      <c r="B31" s="38" t="s">
        <v>82</v>
      </c>
      <c r="C31" s="39" t="s">
        <v>565</v>
      </c>
      <c r="D31" s="40">
        <v>30</v>
      </c>
      <c r="E31" s="40" t="s">
        <v>566</v>
      </c>
      <c r="F31" s="41">
        <v>43866</v>
      </c>
      <c r="G31" s="40" t="s">
        <v>567</v>
      </c>
      <c r="H31" s="40" t="s">
        <v>90</v>
      </c>
      <c r="I31" s="40" t="s">
        <v>91</v>
      </c>
      <c r="J31" s="42" t="s">
        <v>92</v>
      </c>
      <c r="K31" s="42">
        <v>10120</v>
      </c>
      <c r="L31" s="42">
        <v>5220</v>
      </c>
      <c r="M31" s="43"/>
      <c r="N31" s="41">
        <v>43866</v>
      </c>
      <c r="O31" s="44"/>
      <c r="P31" s="45">
        <v>3565146</v>
      </c>
      <c r="Q31" s="46">
        <v>37315195</v>
      </c>
      <c r="R31" s="47"/>
      <c r="S31" s="40" t="s">
        <v>93</v>
      </c>
      <c r="T31" s="40" t="s">
        <v>94</v>
      </c>
      <c r="U31" s="48">
        <v>1070013216</v>
      </c>
      <c r="V31" s="48" t="s">
        <v>92</v>
      </c>
      <c r="W31" s="49" t="s">
        <v>95</v>
      </c>
      <c r="X31" s="49" t="s">
        <v>92</v>
      </c>
      <c r="Y31" s="40" t="str">
        <f t="shared" si="0"/>
        <v>CANCHON CAMACHO JULY ANDREA</v>
      </c>
      <c r="Z31" s="40" t="s">
        <v>96</v>
      </c>
      <c r="AA31" s="51" t="s">
        <v>97</v>
      </c>
      <c r="AB31" s="71" t="s">
        <v>98</v>
      </c>
      <c r="AC31" s="41">
        <v>43866</v>
      </c>
      <c r="AD31" s="51" t="s">
        <v>568</v>
      </c>
      <c r="AE31" s="55" t="s">
        <v>264</v>
      </c>
      <c r="AF31" s="40" t="s">
        <v>103</v>
      </c>
      <c r="AG31" s="40" t="s">
        <v>94</v>
      </c>
      <c r="AH31" s="56">
        <v>93291822</v>
      </c>
      <c r="AI31" s="57" t="s">
        <v>265</v>
      </c>
      <c r="AJ31" s="40">
        <v>314</v>
      </c>
      <c r="AK31" s="40" t="s">
        <v>106</v>
      </c>
      <c r="AL31" s="41">
        <v>43866</v>
      </c>
      <c r="AM31" s="41">
        <v>43868</v>
      </c>
      <c r="AN31" s="40" t="s">
        <v>107</v>
      </c>
      <c r="AO31" s="40">
        <v>0</v>
      </c>
      <c r="AP31" s="59">
        <v>0</v>
      </c>
      <c r="AQ31" s="60"/>
      <c r="AR31" s="61">
        <v>0</v>
      </c>
      <c r="AS31" s="60"/>
      <c r="AT31" s="62">
        <v>43866</v>
      </c>
      <c r="AU31" s="62">
        <v>44183</v>
      </c>
      <c r="AV31" s="38" t="s">
        <v>569</v>
      </c>
      <c r="AW31" s="40" t="s">
        <v>108</v>
      </c>
      <c r="AX31" s="64"/>
      <c r="AY31" s="64"/>
      <c r="AZ31" s="40" t="s">
        <v>108</v>
      </c>
      <c r="BA31" s="40">
        <v>0</v>
      </c>
      <c r="BB31" s="64"/>
      <c r="BC31" s="64"/>
      <c r="BD31" s="40"/>
      <c r="BE31" s="65" t="s">
        <v>570</v>
      </c>
      <c r="BF31" s="66">
        <f t="shared" si="1"/>
        <v>37315195</v>
      </c>
      <c r="BH31" s="84" t="s">
        <v>571</v>
      </c>
      <c r="BI31" s="69" t="s">
        <v>113</v>
      </c>
      <c r="BJ31" s="70"/>
      <c r="BK31" s="84" t="s">
        <v>571</v>
      </c>
      <c r="BL31" s="57"/>
    </row>
    <row r="32" spans="1:64" ht="12.75" customHeight="1" x14ac:dyDescent="0.25">
      <c r="A32" s="37" t="s">
        <v>581</v>
      </c>
      <c r="B32" s="38" t="s">
        <v>82</v>
      </c>
      <c r="C32" s="39" t="s">
        <v>582</v>
      </c>
      <c r="D32" s="40">
        <v>31</v>
      </c>
      <c r="E32" s="40" t="s">
        <v>583</v>
      </c>
      <c r="F32" s="41">
        <v>43866</v>
      </c>
      <c r="G32" s="40" t="s">
        <v>535</v>
      </c>
      <c r="H32" s="40" t="s">
        <v>90</v>
      </c>
      <c r="I32" s="40" t="s">
        <v>91</v>
      </c>
      <c r="J32" s="42" t="s">
        <v>92</v>
      </c>
      <c r="K32" s="42">
        <v>12020</v>
      </c>
      <c r="L32" s="42">
        <v>5420</v>
      </c>
      <c r="M32" s="43"/>
      <c r="N32" s="41">
        <v>43866</v>
      </c>
      <c r="O32" s="44"/>
      <c r="P32" s="45">
        <v>2663850</v>
      </c>
      <c r="Q32" s="46">
        <v>26283320</v>
      </c>
      <c r="R32" s="47"/>
      <c r="S32" s="40" t="s">
        <v>93</v>
      </c>
      <c r="T32" s="40" t="s">
        <v>94</v>
      </c>
      <c r="U32" s="48">
        <v>80525315</v>
      </c>
      <c r="V32" s="48" t="s">
        <v>92</v>
      </c>
      <c r="W32" s="49" t="s">
        <v>95</v>
      </c>
      <c r="X32" s="49" t="s">
        <v>92</v>
      </c>
      <c r="Y32" s="40" t="str">
        <f t="shared" si="0"/>
        <v>SARAY PEÑUELA NELSON FREDY</v>
      </c>
      <c r="Z32" s="40" t="s">
        <v>96</v>
      </c>
      <c r="AA32" s="51" t="s">
        <v>97</v>
      </c>
      <c r="AB32" s="71" t="s">
        <v>98</v>
      </c>
      <c r="AC32" s="41">
        <v>43866</v>
      </c>
      <c r="AD32" s="51" t="s">
        <v>587</v>
      </c>
      <c r="AE32" s="54" t="s">
        <v>100</v>
      </c>
      <c r="AF32" s="40" t="s">
        <v>103</v>
      </c>
      <c r="AG32" s="40" t="s">
        <v>94</v>
      </c>
      <c r="AH32" s="56">
        <v>11387082</v>
      </c>
      <c r="AI32" s="57" t="s">
        <v>104</v>
      </c>
      <c r="AJ32" s="40">
        <v>296</v>
      </c>
      <c r="AK32" s="40" t="s">
        <v>106</v>
      </c>
      <c r="AL32" s="41">
        <v>43866</v>
      </c>
      <c r="AM32" s="41">
        <v>43868</v>
      </c>
      <c r="AN32" s="40" t="s">
        <v>107</v>
      </c>
      <c r="AO32" s="40">
        <v>0</v>
      </c>
      <c r="AP32" s="59">
        <v>0</v>
      </c>
      <c r="AQ32" s="60"/>
      <c r="AR32" s="61">
        <v>0</v>
      </c>
      <c r="AS32" s="60"/>
      <c r="AT32" s="62">
        <v>43866</v>
      </c>
      <c r="AU32" s="62">
        <v>44165</v>
      </c>
      <c r="AV32" s="63"/>
      <c r="AW32" s="40" t="s">
        <v>108</v>
      </c>
      <c r="AX32" s="64"/>
      <c r="AY32" s="64"/>
      <c r="AZ32" s="40" t="s">
        <v>108</v>
      </c>
      <c r="BA32" s="40">
        <v>0</v>
      </c>
      <c r="BB32" s="64"/>
      <c r="BC32" s="64"/>
      <c r="BD32" s="40"/>
      <c r="BE32" s="65" t="s">
        <v>591</v>
      </c>
      <c r="BF32" s="66">
        <f t="shared" si="1"/>
        <v>26283320</v>
      </c>
      <c r="BH32" s="76" t="s">
        <v>540</v>
      </c>
      <c r="BI32" s="69" t="s">
        <v>113</v>
      </c>
      <c r="BJ32" s="70"/>
      <c r="BK32" s="76" t="s">
        <v>540</v>
      </c>
      <c r="BL32" s="57"/>
    </row>
    <row r="33" spans="1:64" ht="12.75" customHeight="1" x14ac:dyDescent="0.25">
      <c r="A33" s="37" t="s">
        <v>594</v>
      </c>
      <c r="B33" s="38" t="s">
        <v>82</v>
      </c>
      <c r="C33" s="39" t="s">
        <v>595</v>
      </c>
      <c r="D33" s="40">
        <v>32</v>
      </c>
      <c r="E33" s="40" t="s">
        <v>596</v>
      </c>
      <c r="F33" s="41">
        <v>43866</v>
      </c>
      <c r="G33" s="40" t="s">
        <v>599</v>
      </c>
      <c r="H33" s="40" t="s">
        <v>90</v>
      </c>
      <c r="I33" s="40" t="s">
        <v>91</v>
      </c>
      <c r="J33" s="42" t="s">
        <v>92</v>
      </c>
      <c r="K33" s="42">
        <v>11820</v>
      </c>
      <c r="L33" s="42">
        <v>5520</v>
      </c>
      <c r="M33" s="43"/>
      <c r="N33" s="41">
        <v>43866</v>
      </c>
      <c r="O33" s="44"/>
      <c r="P33" s="45">
        <v>5971344</v>
      </c>
      <c r="Q33" s="46">
        <v>62500067</v>
      </c>
      <c r="R33" s="47"/>
      <c r="S33" s="40" t="s">
        <v>93</v>
      </c>
      <c r="T33" s="40" t="s">
        <v>94</v>
      </c>
      <c r="U33" s="48">
        <v>1087984324</v>
      </c>
      <c r="V33" s="48" t="s">
        <v>92</v>
      </c>
      <c r="W33" s="49" t="s">
        <v>95</v>
      </c>
      <c r="X33" s="49" t="s">
        <v>92</v>
      </c>
      <c r="Y33" s="40" t="str">
        <f t="shared" si="0"/>
        <v>RAMOS TORRES JOHN FABER</v>
      </c>
      <c r="Z33" s="40" t="s">
        <v>96</v>
      </c>
      <c r="AA33" s="51" t="s">
        <v>97</v>
      </c>
      <c r="AB33" s="71" t="s">
        <v>98</v>
      </c>
      <c r="AC33" s="41">
        <v>43866</v>
      </c>
      <c r="AD33" s="51" t="s">
        <v>603</v>
      </c>
      <c r="AE33" s="54" t="s">
        <v>100</v>
      </c>
      <c r="AF33" s="40" t="s">
        <v>103</v>
      </c>
      <c r="AG33" s="40" t="s">
        <v>94</v>
      </c>
      <c r="AH33" s="56">
        <v>11387082</v>
      </c>
      <c r="AI33" s="57" t="s">
        <v>104</v>
      </c>
      <c r="AJ33" s="40">
        <v>314</v>
      </c>
      <c r="AK33" s="40" t="s">
        <v>106</v>
      </c>
      <c r="AL33" s="41">
        <v>43866</v>
      </c>
      <c r="AM33" s="41">
        <v>43868</v>
      </c>
      <c r="AN33" s="40" t="s">
        <v>107</v>
      </c>
      <c r="AO33" s="40">
        <v>0</v>
      </c>
      <c r="AP33" s="59">
        <v>0</v>
      </c>
      <c r="AQ33" s="60"/>
      <c r="AR33" s="61">
        <v>0</v>
      </c>
      <c r="AS33" s="60"/>
      <c r="AT33" s="62">
        <v>43866</v>
      </c>
      <c r="AU33" s="62">
        <v>44183</v>
      </c>
      <c r="AV33" s="63"/>
      <c r="AW33" s="40" t="s">
        <v>108</v>
      </c>
      <c r="AX33" s="64"/>
      <c r="AY33" s="64"/>
      <c r="AZ33" s="40" t="s">
        <v>108</v>
      </c>
      <c r="BA33" s="40">
        <v>0</v>
      </c>
      <c r="BB33" s="64"/>
      <c r="BC33" s="64"/>
      <c r="BD33" s="40"/>
      <c r="BE33" s="65" t="s">
        <v>606</v>
      </c>
      <c r="BF33" s="66">
        <f t="shared" si="1"/>
        <v>62500067</v>
      </c>
      <c r="BH33" s="86" t="s">
        <v>607</v>
      </c>
      <c r="BI33" s="69" t="s">
        <v>113</v>
      </c>
      <c r="BJ33" s="70"/>
      <c r="BK33" s="86" t="s">
        <v>607</v>
      </c>
      <c r="BL33" s="57"/>
    </row>
    <row r="34" spans="1:64" ht="12.75" customHeight="1" x14ac:dyDescent="0.25">
      <c r="A34" s="37" t="s">
        <v>616</v>
      </c>
      <c r="B34" s="38" t="s">
        <v>82</v>
      </c>
      <c r="C34" s="39" t="s">
        <v>617</v>
      </c>
      <c r="D34" s="40">
        <v>33</v>
      </c>
      <c r="E34" s="40" t="s">
        <v>618</v>
      </c>
      <c r="F34" s="41">
        <v>43866</v>
      </c>
      <c r="G34" s="40" t="s">
        <v>619</v>
      </c>
      <c r="H34" s="40" t="s">
        <v>90</v>
      </c>
      <c r="I34" s="40" t="s">
        <v>91</v>
      </c>
      <c r="J34" s="42" t="s">
        <v>92</v>
      </c>
      <c r="K34" s="42">
        <v>12120</v>
      </c>
      <c r="L34" s="42">
        <v>5620</v>
      </c>
      <c r="M34" s="43"/>
      <c r="N34" s="41">
        <v>43866</v>
      </c>
      <c r="O34" s="44"/>
      <c r="P34" s="45">
        <v>2663850</v>
      </c>
      <c r="Q34" s="46">
        <v>27881630</v>
      </c>
      <c r="R34" s="47"/>
      <c r="S34" s="40" t="s">
        <v>93</v>
      </c>
      <c r="T34" s="40" t="s">
        <v>94</v>
      </c>
      <c r="U34" s="48">
        <v>1069728589</v>
      </c>
      <c r="V34" s="48" t="s">
        <v>92</v>
      </c>
      <c r="W34" s="49" t="s">
        <v>95</v>
      </c>
      <c r="X34" s="49" t="s">
        <v>92</v>
      </c>
      <c r="Y34" s="40" t="str">
        <f t="shared" si="0"/>
        <v>PULIDO ARREDONDO MATEO ANTONIO</v>
      </c>
      <c r="Z34" s="40" t="s">
        <v>96</v>
      </c>
      <c r="AA34" s="51" t="s">
        <v>97</v>
      </c>
      <c r="AB34" s="71" t="s">
        <v>98</v>
      </c>
      <c r="AC34" s="41">
        <v>43866</v>
      </c>
      <c r="AD34" s="51" t="s">
        <v>626</v>
      </c>
      <c r="AE34" s="54" t="s">
        <v>100</v>
      </c>
      <c r="AF34" s="40" t="s">
        <v>103</v>
      </c>
      <c r="AG34" s="40" t="s">
        <v>94</v>
      </c>
      <c r="AH34" s="56">
        <v>11387082</v>
      </c>
      <c r="AI34" s="57" t="s">
        <v>104</v>
      </c>
      <c r="AJ34" s="40">
        <v>314</v>
      </c>
      <c r="AK34" s="40" t="s">
        <v>106</v>
      </c>
      <c r="AL34" s="41">
        <v>43866</v>
      </c>
      <c r="AM34" s="41">
        <v>43868</v>
      </c>
      <c r="AN34" s="40" t="s">
        <v>107</v>
      </c>
      <c r="AO34" s="40">
        <v>0</v>
      </c>
      <c r="AP34" s="59">
        <v>0</v>
      </c>
      <c r="AQ34" s="60"/>
      <c r="AR34" s="61">
        <v>0</v>
      </c>
      <c r="AS34" s="60"/>
      <c r="AT34" s="62">
        <v>43866</v>
      </c>
      <c r="AU34" s="62">
        <v>44183</v>
      </c>
      <c r="AV34" s="63"/>
      <c r="AW34" s="40" t="s">
        <v>108</v>
      </c>
      <c r="AX34" s="64"/>
      <c r="AY34" s="64"/>
      <c r="AZ34" s="40" t="s">
        <v>108</v>
      </c>
      <c r="BA34" s="40">
        <v>0</v>
      </c>
      <c r="BB34" s="64"/>
      <c r="BC34" s="64"/>
      <c r="BD34" s="40"/>
      <c r="BE34" s="65" t="s">
        <v>628</v>
      </c>
      <c r="BF34" s="66">
        <f t="shared" si="1"/>
        <v>27881630</v>
      </c>
      <c r="BH34" s="86" t="s">
        <v>629</v>
      </c>
      <c r="BI34" s="69" t="s">
        <v>113</v>
      </c>
      <c r="BJ34" s="70"/>
      <c r="BK34" s="86" t="s">
        <v>629</v>
      </c>
      <c r="BL34" s="57"/>
    </row>
    <row r="35" spans="1:64" ht="12.75" customHeight="1" x14ac:dyDescent="0.25">
      <c r="A35" s="37" t="s">
        <v>638</v>
      </c>
      <c r="B35" s="38" t="s">
        <v>82</v>
      </c>
      <c r="C35" s="39" t="s">
        <v>639</v>
      </c>
      <c r="D35" s="40">
        <v>34</v>
      </c>
      <c r="E35" s="40" t="s">
        <v>640</v>
      </c>
      <c r="F35" s="41">
        <v>43866</v>
      </c>
      <c r="G35" s="40" t="s">
        <v>641</v>
      </c>
      <c r="H35" s="40" t="s">
        <v>90</v>
      </c>
      <c r="I35" s="40" t="s">
        <v>91</v>
      </c>
      <c r="J35" s="42" t="s">
        <v>92</v>
      </c>
      <c r="K35" s="42">
        <v>11920</v>
      </c>
      <c r="L35" s="42">
        <v>5720</v>
      </c>
      <c r="M35" s="43"/>
      <c r="N35" s="41">
        <v>43866</v>
      </c>
      <c r="O35" s="44"/>
      <c r="P35" s="45">
        <v>4426079</v>
      </c>
      <c r="Q35" s="46">
        <v>48096725</v>
      </c>
      <c r="R35" s="47"/>
      <c r="S35" s="40" t="s">
        <v>93</v>
      </c>
      <c r="T35" s="40" t="s">
        <v>94</v>
      </c>
      <c r="U35" s="48">
        <v>65779562</v>
      </c>
      <c r="V35" s="48" t="s">
        <v>92</v>
      </c>
      <c r="W35" s="49" t="s">
        <v>95</v>
      </c>
      <c r="X35" s="49" t="s">
        <v>92</v>
      </c>
      <c r="Y35" s="40" t="str">
        <f t="shared" si="0"/>
        <v>CERVERA GARCIA CLAUDIA YOLANDA</v>
      </c>
      <c r="Z35" s="40" t="s">
        <v>96</v>
      </c>
      <c r="AA35" s="51" t="s">
        <v>97</v>
      </c>
      <c r="AB35" s="71" t="s">
        <v>98</v>
      </c>
      <c r="AC35" s="41">
        <v>43866</v>
      </c>
      <c r="AD35" s="51" t="s">
        <v>645</v>
      </c>
      <c r="AE35" s="54" t="s">
        <v>100</v>
      </c>
      <c r="AF35" s="40" t="s">
        <v>103</v>
      </c>
      <c r="AG35" s="40" t="s">
        <v>94</v>
      </c>
      <c r="AH35" s="56">
        <v>11387082</v>
      </c>
      <c r="AI35" s="57" t="s">
        <v>104</v>
      </c>
      <c r="AJ35" s="40">
        <v>300</v>
      </c>
      <c r="AK35" s="40" t="s">
        <v>106</v>
      </c>
      <c r="AL35" s="41">
        <v>43866</v>
      </c>
      <c r="AM35" s="41">
        <v>43868</v>
      </c>
      <c r="AN35" s="40" t="s">
        <v>107</v>
      </c>
      <c r="AO35" s="40">
        <v>0</v>
      </c>
      <c r="AP35" s="59">
        <v>0</v>
      </c>
      <c r="AQ35" s="60"/>
      <c r="AR35" s="61">
        <v>0</v>
      </c>
      <c r="AS35" s="60"/>
      <c r="AT35" s="62">
        <v>43866</v>
      </c>
      <c r="AU35" s="62">
        <v>44169</v>
      </c>
      <c r="AV35" s="62">
        <v>43882</v>
      </c>
      <c r="AW35" s="40" t="s">
        <v>108</v>
      </c>
      <c r="AX35" s="64"/>
      <c r="AY35" s="64"/>
      <c r="AZ35" s="40" t="s">
        <v>108</v>
      </c>
      <c r="BA35" s="40">
        <v>0</v>
      </c>
      <c r="BB35" s="64"/>
      <c r="BC35" s="64"/>
      <c r="BD35" s="40" t="s">
        <v>646</v>
      </c>
      <c r="BE35" s="65" t="s">
        <v>647</v>
      </c>
      <c r="BF35" s="66">
        <f t="shared" si="1"/>
        <v>48096725</v>
      </c>
      <c r="BH35" s="86" t="s">
        <v>648</v>
      </c>
      <c r="BI35" s="69" t="s">
        <v>113</v>
      </c>
      <c r="BJ35" s="70"/>
      <c r="BK35" s="86" t="s">
        <v>648</v>
      </c>
      <c r="BL35" s="57"/>
    </row>
    <row r="36" spans="1:64" ht="12.75" customHeight="1" x14ac:dyDescent="0.25">
      <c r="A36" s="37" t="s">
        <v>653</v>
      </c>
      <c r="B36" s="38" t="s">
        <v>82</v>
      </c>
      <c r="C36" s="39" t="s">
        <v>654</v>
      </c>
      <c r="D36" s="40">
        <v>35</v>
      </c>
      <c r="E36" s="40" t="s">
        <v>655</v>
      </c>
      <c r="F36" s="41">
        <v>43867</v>
      </c>
      <c r="G36" s="40" t="s">
        <v>656</v>
      </c>
      <c r="H36" s="40" t="s">
        <v>90</v>
      </c>
      <c r="I36" s="40" t="s">
        <v>91</v>
      </c>
      <c r="J36" s="42" t="s">
        <v>92</v>
      </c>
      <c r="K36" s="42">
        <v>13020</v>
      </c>
      <c r="L36" s="42">
        <v>6220</v>
      </c>
      <c r="M36" s="43"/>
      <c r="N36" s="41">
        <v>43867</v>
      </c>
      <c r="O36" s="44"/>
      <c r="P36" s="45">
        <v>3156754</v>
      </c>
      <c r="Q36" s="46">
        <v>32935467</v>
      </c>
      <c r="R36" s="47"/>
      <c r="S36" s="40" t="s">
        <v>93</v>
      </c>
      <c r="T36" s="40" t="s">
        <v>94</v>
      </c>
      <c r="U36" s="48">
        <v>1032461533</v>
      </c>
      <c r="V36" s="48" t="s">
        <v>92</v>
      </c>
      <c r="W36" s="49" t="s">
        <v>95</v>
      </c>
      <c r="X36" s="49" t="s">
        <v>92</v>
      </c>
      <c r="Y36" s="40" t="str">
        <f t="shared" si="0"/>
        <v>CASTELLANOS CASTRO MAYRA ALEJANDRA</v>
      </c>
      <c r="Z36" s="40" t="s">
        <v>96</v>
      </c>
      <c r="AA36" s="51" t="s">
        <v>97</v>
      </c>
      <c r="AB36" s="71" t="s">
        <v>98</v>
      </c>
      <c r="AC36" s="41">
        <v>43867</v>
      </c>
      <c r="AD36" s="51" t="s">
        <v>661</v>
      </c>
      <c r="AE36" s="54" t="s">
        <v>100</v>
      </c>
      <c r="AF36" s="40" t="s">
        <v>103</v>
      </c>
      <c r="AG36" s="40" t="s">
        <v>94</v>
      </c>
      <c r="AH36" s="56">
        <v>11387082</v>
      </c>
      <c r="AI36" s="57" t="s">
        <v>104</v>
      </c>
      <c r="AJ36" s="40">
        <v>313</v>
      </c>
      <c r="AK36" s="40" t="s">
        <v>106</v>
      </c>
      <c r="AL36" s="41">
        <v>43867</v>
      </c>
      <c r="AM36" s="41">
        <v>43871</v>
      </c>
      <c r="AN36" s="40" t="s">
        <v>107</v>
      </c>
      <c r="AO36" s="40">
        <v>0</v>
      </c>
      <c r="AP36" s="59">
        <v>0</v>
      </c>
      <c r="AQ36" s="60"/>
      <c r="AR36" s="61">
        <v>0</v>
      </c>
      <c r="AS36" s="60"/>
      <c r="AT36" s="62">
        <v>43867</v>
      </c>
      <c r="AU36" s="62">
        <v>44183</v>
      </c>
      <c r="AV36" s="63"/>
      <c r="AW36" s="40" t="s">
        <v>108</v>
      </c>
      <c r="AX36" s="64"/>
      <c r="AY36" s="64"/>
      <c r="AZ36" s="40" t="s">
        <v>108</v>
      </c>
      <c r="BA36" s="40">
        <v>0</v>
      </c>
      <c r="BB36" s="64"/>
      <c r="BC36" s="64"/>
      <c r="BD36" s="40"/>
      <c r="BE36" s="65" t="s">
        <v>662</v>
      </c>
      <c r="BF36" s="66">
        <f t="shared" si="1"/>
        <v>32935467</v>
      </c>
      <c r="BH36" s="86" t="s">
        <v>664</v>
      </c>
      <c r="BI36" s="69" t="s">
        <v>113</v>
      </c>
      <c r="BJ36" s="70"/>
      <c r="BK36" s="86" t="s">
        <v>664</v>
      </c>
      <c r="BL36" s="57"/>
    </row>
    <row r="37" spans="1:64" ht="12.75" customHeight="1" x14ac:dyDescent="0.25">
      <c r="A37" s="37" t="s">
        <v>668</v>
      </c>
      <c r="B37" s="38" t="s">
        <v>82</v>
      </c>
      <c r="C37" s="39" t="s">
        <v>669</v>
      </c>
      <c r="D37" s="40">
        <v>36</v>
      </c>
      <c r="E37" s="40" t="s">
        <v>671</v>
      </c>
      <c r="F37" s="41">
        <v>43867</v>
      </c>
      <c r="G37" s="40" t="s">
        <v>672</v>
      </c>
      <c r="H37" s="40" t="s">
        <v>90</v>
      </c>
      <c r="I37" s="40" t="s">
        <v>91</v>
      </c>
      <c r="J37" s="42" t="s">
        <v>92</v>
      </c>
      <c r="K37" s="42">
        <v>13320</v>
      </c>
      <c r="L37" s="42">
        <v>6520</v>
      </c>
      <c r="M37" s="43"/>
      <c r="N37" s="41">
        <v>43867</v>
      </c>
      <c r="O37" s="44"/>
      <c r="P37" s="45">
        <v>1337498</v>
      </c>
      <c r="Q37" s="46">
        <v>13152064</v>
      </c>
      <c r="R37" s="47"/>
      <c r="S37" s="40" t="s">
        <v>93</v>
      </c>
      <c r="T37" s="40" t="s">
        <v>94</v>
      </c>
      <c r="U37" s="48">
        <v>1094272637</v>
      </c>
      <c r="V37" s="48" t="s">
        <v>92</v>
      </c>
      <c r="W37" s="49" t="s">
        <v>95</v>
      </c>
      <c r="X37" s="49" t="s">
        <v>92</v>
      </c>
      <c r="Y37" s="40" t="str">
        <f t="shared" si="0"/>
        <v>GALEANO RUIZ MAYKOL</v>
      </c>
      <c r="Z37" s="40" t="s">
        <v>96</v>
      </c>
      <c r="AA37" s="51" t="s">
        <v>97</v>
      </c>
      <c r="AB37" s="71" t="s">
        <v>98</v>
      </c>
      <c r="AC37" s="41">
        <v>43867</v>
      </c>
      <c r="AD37" s="51" t="s">
        <v>673</v>
      </c>
      <c r="AE37" s="54" t="s">
        <v>100</v>
      </c>
      <c r="AF37" s="40" t="s">
        <v>103</v>
      </c>
      <c r="AG37" s="40" t="s">
        <v>94</v>
      </c>
      <c r="AH37" s="56">
        <v>11387082</v>
      </c>
      <c r="AI37" s="57" t="s">
        <v>104</v>
      </c>
      <c r="AJ37" s="40">
        <v>295</v>
      </c>
      <c r="AK37" s="40" t="s">
        <v>106</v>
      </c>
      <c r="AL37" s="41">
        <v>43867</v>
      </c>
      <c r="AM37" s="41">
        <v>43871</v>
      </c>
      <c r="AN37" s="40" t="s">
        <v>107</v>
      </c>
      <c r="AO37" s="40">
        <v>0</v>
      </c>
      <c r="AP37" s="59">
        <v>0</v>
      </c>
      <c r="AQ37" s="60"/>
      <c r="AR37" s="61">
        <v>0</v>
      </c>
      <c r="AS37" s="60"/>
      <c r="AT37" s="62">
        <v>43867</v>
      </c>
      <c r="AU37" s="62">
        <v>44165</v>
      </c>
      <c r="AV37" s="63"/>
      <c r="AW37" s="40" t="s">
        <v>108</v>
      </c>
      <c r="AX37" s="64"/>
      <c r="AY37" s="64"/>
      <c r="AZ37" s="40" t="s">
        <v>108</v>
      </c>
      <c r="BA37" s="40">
        <v>0</v>
      </c>
      <c r="BB37" s="64"/>
      <c r="BC37" s="64"/>
      <c r="BD37" s="40"/>
      <c r="BE37" s="65" t="s">
        <v>674</v>
      </c>
      <c r="BF37" s="66">
        <f t="shared" si="1"/>
        <v>13152064</v>
      </c>
      <c r="BH37" s="86" t="s">
        <v>678</v>
      </c>
      <c r="BI37" s="69" t="s">
        <v>113</v>
      </c>
      <c r="BJ37" s="70"/>
      <c r="BK37" s="86" t="s">
        <v>678</v>
      </c>
      <c r="BL37" s="57"/>
    </row>
    <row r="38" spans="1:64" ht="12.75" customHeight="1" x14ac:dyDescent="0.25">
      <c r="A38" s="37" t="s">
        <v>684</v>
      </c>
      <c r="B38" s="38" t="s">
        <v>82</v>
      </c>
      <c r="C38" s="39" t="s">
        <v>685</v>
      </c>
      <c r="D38" s="40">
        <v>37</v>
      </c>
      <c r="E38" s="40" t="s">
        <v>686</v>
      </c>
      <c r="F38" s="41">
        <v>43867</v>
      </c>
      <c r="G38" s="40" t="s">
        <v>687</v>
      </c>
      <c r="H38" s="40" t="s">
        <v>90</v>
      </c>
      <c r="I38" s="40" t="s">
        <v>91</v>
      </c>
      <c r="J38" s="42" t="s">
        <v>92</v>
      </c>
      <c r="K38" s="42">
        <v>12920</v>
      </c>
      <c r="L38" s="42">
        <v>5920</v>
      </c>
      <c r="M38" s="43"/>
      <c r="N38" s="41">
        <v>43867</v>
      </c>
      <c r="O38" s="44"/>
      <c r="P38" s="45">
        <v>4426079</v>
      </c>
      <c r="Q38" s="46">
        <v>46178758</v>
      </c>
      <c r="R38" s="47"/>
      <c r="S38" s="40" t="s">
        <v>93</v>
      </c>
      <c r="T38" s="40" t="s">
        <v>94</v>
      </c>
      <c r="U38" s="48">
        <v>7178273</v>
      </c>
      <c r="V38" s="48" t="s">
        <v>92</v>
      </c>
      <c r="W38" s="49" t="s">
        <v>95</v>
      </c>
      <c r="X38" s="49" t="s">
        <v>92</v>
      </c>
      <c r="Y38" s="40" t="str">
        <f t="shared" si="0"/>
        <v>GUZMAN AVILA CARLOS ANDRES</v>
      </c>
      <c r="Z38" s="40" t="s">
        <v>96</v>
      </c>
      <c r="AA38" s="51" t="s">
        <v>97</v>
      </c>
      <c r="AB38" s="71" t="s">
        <v>98</v>
      </c>
      <c r="AC38" s="41">
        <v>43867</v>
      </c>
      <c r="AD38" s="51" t="s">
        <v>689</v>
      </c>
      <c r="AE38" s="54" t="s">
        <v>100</v>
      </c>
      <c r="AF38" s="40" t="s">
        <v>103</v>
      </c>
      <c r="AG38" s="40" t="s">
        <v>94</v>
      </c>
      <c r="AH38" s="56">
        <v>11387082</v>
      </c>
      <c r="AI38" s="57" t="s">
        <v>104</v>
      </c>
      <c r="AJ38" s="40">
        <v>313</v>
      </c>
      <c r="AK38" s="40" t="s">
        <v>106</v>
      </c>
      <c r="AL38" s="41">
        <v>43867</v>
      </c>
      <c r="AM38" s="41">
        <v>43871</v>
      </c>
      <c r="AN38" s="40" t="s">
        <v>107</v>
      </c>
      <c r="AO38" s="40">
        <v>0</v>
      </c>
      <c r="AP38" s="59">
        <v>0</v>
      </c>
      <c r="AQ38" s="60"/>
      <c r="AR38" s="61">
        <v>0</v>
      </c>
      <c r="AS38" s="60"/>
      <c r="AT38" s="62">
        <v>43867</v>
      </c>
      <c r="AU38" s="62">
        <v>44183</v>
      </c>
      <c r="AV38" s="63"/>
      <c r="AW38" s="40" t="s">
        <v>108</v>
      </c>
      <c r="AX38" s="64"/>
      <c r="AY38" s="64"/>
      <c r="AZ38" s="40" t="s">
        <v>108</v>
      </c>
      <c r="BA38" s="40">
        <v>0</v>
      </c>
      <c r="BB38" s="64"/>
      <c r="BC38" s="64"/>
      <c r="BD38" s="40"/>
      <c r="BE38" s="65" t="s">
        <v>692</v>
      </c>
      <c r="BF38" s="66">
        <f t="shared" si="1"/>
        <v>46178758</v>
      </c>
      <c r="BH38" s="76" t="s">
        <v>695</v>
      </c>
      <c r="BI38" s="69" t="s">
        <v>113</v>
      </c>
      <c r="BJ38" s="70"/>
      <c r="BK38" s="76" t="s">
        <v>695</v>
      </c>
      <c r="BL38" s="57"/>
    </row>
    <row r="39" spans="1:64" ht="12.75" customHeight="1" x14ac:dyDescent="0.25">
      <c r="A39" s="37" t="s">
        <v>700</v>
      </c>
      <c r="B39" s="38" t="s">
        <v>82</v>
      </c>
      <c r="C39" s="39" t="s">
        <v>701</v>
      </c>
      <c r="D39" s="40">
        <v>38</v>
      </c>
      <c r="E39" s="40" t="s">
        <v>702</v>
      </c>
      <c r="F39" s="41">
        <v>43867</v>
      </c>
      <c r="G39" s="40" t="s">
        <v>704</v>
      </c>
      <c r="H39" s="40" t="s">
        <v>90</v>
      </c>
      <c r="I39" s="40" t="s">
        <v>91</v>
      </c>
      <c r="J39" s="42" t="s">
        <v>92</v>
      </c>
      <c r="K39" s="42">
        <v>13520</v>
      </c>
      <c r="L39" s="42">
        <v>6020</v>
      </c>
      <c r="M39" s="43"/>
      <c r="N39" s="41">
        <v>43867</v>
      </c>
      <c r="O39" s="44"/>
      <c r="P39" s="45">
        <v>4823432</v>
      </c>
      <c r="Q39" s="46">
        <v>50324474</v>
      </c>
      <c r="R39" s="47"/>
      <c r="S39" s="40" t="s">
        <v>93</v>
      </c>
      <c r="T39" s="40" t="s">
        <v>94</v>
      </c>
      <c r="U39" s="85">
        <v>1087984208</v>
      </c>
      <c r="V39" s="48" t="s">
        <v>92</v>
      </c>
      <c r="W39" s="49" t="s">
        <v>95</v>
      </c>
      <c r="X39" s="49" t="s">
        <v>92</v>
      </c>
      <c r="Y39" s="40" t="str">
        <f t="shared" si="0"/>
        <v>GARCIA DIAZ DAMIAN LEANDRO</v>
      </c>
      <c r="Z39" s="40" t="s">
        <v>96</v>
      </c>
      <c r="AA39" s="51" t="s">
        <v>97</v>
      </c>
      <c r="AB39" s="71" t="s">
        <v>98</v>
      </c>
      <c r="AC39" s="41">
        <v>43867</v>
      </c>
      <c r="AD39" s="51" t="s">
        <v>707</v>
      </c>
      <c r="AE39" s="54" t="s">
        <v>100</v>
      </c>
      <c r="AF39" s="40" t="s">
        <v>103</v>
      </c>
      <c r="AG39" s="40" t="s">
        <v>94</v>
      </c>
      <c r="AH39" s="56">
        <v>11387082</v>
      </c>
      <c r="AI39" s="57" t="s">
        <v>104</v>
      </c>
      <c r="AJ39" s="40">
        <v>313</v>
      </c>
      <c r="AK39" s="40" t="s">
        <v>106</v>
      </c>
      <c r="AL39" s="41">
        <v>43867</v>
      </c>
      <c r="AM39" s="41">
        <v>43871</v>
      </c>
      <c r="AN39" s="40" t="s">
        <v>107</v>
      </c>
      <c r="AO39" s="40">
        <v>0</v>
      </c>
      <c r="AP39" s="59">
        <v>0</v>
      </c>
      <c r="AQ39" s="60"/>
      <c r="AR39" s="61">
        <v>0</v>
      </c>
      <c r="AS39" s="60"/>
      <c r="AT39" s="62">
        <v>43867</v>
      </c>
      <c r="AU39" s="62">
        <v>44183</v>
      </c>
      <c r="AV39" s="63"/>
      <c r="AW39" s="40" t="s">
        <v>108</v>
      </c>
      <c r="AX39" s="64"/>
      <c r="AY39" s="64"/>
      <c r="AZ39" s="40" t="s">
        <v>108</v>
      </c>
      <c r="BA39" s="40">
        <v>0</v>
      </c>
      <c r="BB39" s="64"/>
      <c r="BC39" s="64"/>
      <c r="BD39" s="40"/>
      <c r="BE39" s="65" t="s">
        <v>709</v>
      </c>
      <c r="BF39" s="66">
        <f t="shared" si="1"/>
        <v>50324474</v>
      </c>
      <c r="BH39" s="86" t="s">
        <v>711</v>
      </c>
      <c r="BI39" s="69" t="s">
        <v>113</v>
      </c>
      <c r="BJ39" s="70"/>
      <c r="BK39" s="86" t="s">
        <v>711</v>
      </c>
      <c r="BL39" s="57"/>
    </row>
    <row r="40" spans="1:64" ht="12.75" customHeight="1" x14ac:dyDescent="0.25">
      <c r="A40" s="37" t="s">
        <v>717</v>
      </c>
      <c r="B40" s="38" t="s">
        <v>82</v>
      </c>
      <c r="C40" s="39" t="s">
        <v>718</v>
      </c>
      <c r="D40" s="40">
        <v>39</v>
      </c>
      <c r="E40" s="40" t="s">
        <v>719</v>
      </c>
      <c r="F40" s="41">
        <v>43868</v>
      </c>
      <c r="G40" s="40" t="s">
        <v>278</v>
      </c>
      <c r="H40" s="40" t="s">
        <v>90</v>
      </c>
      <c r="I40" s="40" t="s">
        <v>91</v>
      </c>
      <c r="J40" s="42" t="s">
        <v>92</v>
      </c>
      <c r="K40" s="42">
        <v>7120</v>
      </c>
      <c r="L40" s="42">
        <v>6620</v>
      </c>
      <c r="M40" s="43"/>
      <c r="N40" s="41">
        <v>43868</v>
      </c>
      <c r="O40" s="44"/>
      <c r="P40" s="45">
        <v>1337498</v>
      </c>
      <c r="Q40" s="46">
        <v>13909979</v>
      </c>
      <c r="R40" s="47"/>
      <c r="S40" s="40" t="s">
        <v>93</v>
      </c>
      <c r="T40" s="40" t="s">
        <v>94</v>
      </c>
      <c r="U40" s="48">
        <v>1003803529</v>
      </c>
      <c r="V40" s="48" t="s">
        <v>92</v>
      </c>
      <c r="W40" s="49" t="s">
        <v>95</v>
      </c>
      <c r="X40" s="49" t="s">
        <v>92</v>
      </c>
      <c r="Y40" s="40" t="str">
        <f t="shared" si="0"/>
        <v>AREVALO PARDO LEONARDO</v>
      </c>
      <c r="Z40" s="40" t="s">
        <v>96</v>
      </c>
      <c r="AA40" s="51" t="s">
        <v>97</v>
      </c>
      <c r="AB40" s="71" t="s">
        <v>98</v>
      </c>
      <c r="AC40" s="41">
        <v>43868</v>
      </c>
      <c r="AD40" s="51" t="s">
        <v>724</v>
      </c>
      <c r="AE40" s="54" t="s">
        <v>300</v>
      </c>
      <c r="AF40" s="40" t="s">
        <v>103</v>
      </c>
      <c r="AG40" s="40" t="s">
        <v>94</v>
      </c>
      <c r="AH40" s="56">
        <v>52423663</v>
      </c>
      <c r="AI40" s="57" t="s">
        <v>148</v>
      </c>
      <c r="AJ40" s="40">
        <v>312</v>
      </c>
      <c r="AK40" s="40" t="s">
        <v>106</v>
      </c>
      <c r="AL40" s="41">
        <v>43868</v>
      </c>
      <c r="AM40" s="41">
        <v>43871</v>
      </c>
      <c r="AN40" s="40" t="s">
        <v>107</v>
      </c>
      <c r="AO40" s="40">
        <v>0</v>
      </c>
      <c r="AP40" s="59">
        <v>0</v>
      </c>
      <c r="AQ40" s="60"/>
      <c r="AR40" s="61">
        <v>0</v>
      </c>
      <c r="AS40" s="60"/>
      <c r="AT40" s="62">
        <v>43868</v>
      </c>
      <c r="AU40" s="62">
        <v>44183</v>
      </c>
      <c r="AV40" s="63"/>
      <c r="AW40" s="40" t="s">
        <v>108</v>
      </c>
      <c r="AX40" s="64"/>
      <c r="AY40" s="64"/>
      <c r="AZ40" s="40" t="s">
        <v>108</v>
      </c>
      <c r="BA40" s="40">
        <v>0</v>
      </c>
      <c r="BB40" s="64"/>
      <c r="BC40" s="64"/>
      <c r="BD40" s="40"/>
      <c r="BE40" s="65" t="s">
        <v>726</v>
      </c>
      <c r="BF40" s="66">
        <f t="shared" si="1"/>
        <v>13909979</v>
      </c>
      <c r="BH40" s="76" t="s">
        <v>727</v>
      </c>
      <c r="BI40" s="69" t="s">
        <v>113</v>
      </c>
      <c r="BJ40" s="70"/>
      <c r="BK40" s="76" t="s">
        <v>727</v>
      </c>
      <c r="BL40" s="57"/>
    </row>
    <row r="41" spans="1:64" ht="12.75" customHeight="1" x14ac:dyDescent="0.25">
      <c r="A41" s="37" t="s">
        <v>731</v>
      </c>
      <c r="B41" s="38" t="s">
        <v>82</v>
      </c>
      <c r="C41" s="39" t="s">
        <v>732</v>
      </c>
      <c r="D41" s="40">
        <v>40</v>
      </c>
      <c r="E41" s="40" t="s">
        <v>733</v>
      </c>
      <c r="F41" s="41">
        <v>43867</v>
      </c>
      <c r="G41" s="40" t="s">
        <v>734</v>
      </c>
      <c r="H41" s="40" t="s">
        <v>90</v>
      </c>
      <c r="I41" s="40" t="s">
        <v>91</v>
      </c>
      <c r="J41" s="42" t="s">
        <v>92</v>
      </c>
      <c r="K41" s="42">
        <v>13120</v>
      </c>
      <c r="L41" s="42">
        <v>6420</v>
      </c>
      <c r="M41" s="43"/>
      <c r="N41" s="41">
        <v>43867</v>
      </c>
      <c r="O41" s="44"/>
      <c r="P41" s="45">
        <v>5971344</v>
      </c>
      <c r="Q41" s="46">
        <v>62301022</v>
      </c>
      <c r="R41" s="47"/>
      <c r="S41" s="40" t="s">
        <v>93</v>
      </c>
      <c r="T41" s="40" t="s">
        <v>94</v>
      </c>
      <c r="U41" s="48">
        <v>80578935</v>
      </c>
      <c r="V41" s="48" t="s">
        <v>92</v>
      </c>
      <c r="W41" s="49" t="s">
        <v>95</v>
      </c>
      <c r="X41" s="49" t="s">
        <v>92</v>
      </c>
      <c r="Y41" s="40" t="str">
        <f t="shared" si="0"/>
        <v>PULIDO ARREDONDO LUIS JERONIMO</v>
      </c>
      <c r="Z41" s="40" t="s">
        <v>96</v>
      </c>
      <c r="AA41" s="51" t="s">
        <v>97</v>
      </c>
      <c r="AB41" s="71" t="s">
        <v>98</v>
      </c>
      <c r="AC41" s="41">
        <v>43867</v>
      </c>
      <c r="AD41" s="51" t="s">
        <v>736</v>
      </c>
      <c r="AE41" s="54" t="s">
        <v>100</v>
      </c>
      <c r="AF41" s="40" t="s">
        <v>103</v>
      </c>
      <c r="AG41" s="40" t="s">
        <v>94</v>
      </c>
      <c r="AH41" s="56">
        <v>11387082</v>
      </c>
      <c r="AI41" s="57" t="s">
        <v>104</v>
      </c>
      <c r="AJ41" s="40">
        <v>313</v>
      </c>
      <c r="AK41" s="40" t="s">
        <v>106</v>
      </c>
      <c r="AL41" s="41">
        <v>43867</v>
      </c>
      <c r="AM41" s="41">
        <v>43871</v>
      </c>
      <c r="AN41" s="40" t="s">
        <v>107</v>
      </c>
      <c r="AO41" s="40">
        <v>0</v>
      </c>
      <c r="AP41" s="59">
        <v>0</v>
      </c>
      <c r="AQ41" s="60"/>
      <c r="AR41" s="61">
        <v>0</v>
      </c>
      <c r="AS41" s="60"/>
      <c r="AT41" s="62">
        <v>43867</v>
      </c>
      <c r="AU41" s="62">
        <v>44183</v>
      </c>
      <c r="AV41" s="63"/>
      <c r="AW41" s="40" t="s">
        <v>108</v>
      </c>
      <c r="AX41" s="64"/>
      <c r="AY41" s="64"/>
      <c r="AZ41" s="40" t="s">
        <v>108</v>
      </c>
      <c r="BA41" s="40">
        <v>0</v>
      </c>
      <c r="BB41" s="64"/>
      <c r="BC41" s="64"/>
      <c r="BD41" s="40"/>
      <c r="BE41" s="65" t="s">
        <v>740</v>
      </c>
      <c r="BF41" s="66">
        <f t="shared" si="1"/>
        <v>62301022</v>
      </c>
      <c r="BH41" s="76" t="s">
        <v>741</v>
      </c>
      <c r="BI41" s="69" t="s">
        <v>113</v>
      </c>
      <c r="BJ41" s="70"/>
      <c r="BK41" s="76" t="s">
        <v>741</v>
      </c>
      <c r="BL41" s="57"/>
    </row>
    <row r="42" spans="1:64" ht="12.75" customHeight="1" x14ac:dyDescent="0.25">
      <c r="A42" s="37" t="s">
        <v>746</v>
      </c>
      <c r="B42" s="38" t="s">
        <v>82</v>
      </c>
      <c r="C42" s="39" t="s">
        <v>748</v>
      </c>
      <c r="D42" s="40">
        <v>41</v>
      </c>
      <c r="E42" s="40" t="s">
        <v>466</v>
      </c>
      <c r="F42" s="41">
        <v>43867</v>
      </c>
      <c r="G42" s="40" t="s">
        <v>467</v>
      </c>
      <c r="H42" s="40" t="s">
        <v>90</v>
      </c>
      <c r="I42" s="40" t="s">
        <v>91</v>
      </c>
      <c r="J42" s="42" t="s">
        <v>92</v>
      </c>
      <c r="K42" s="42">
        <v>10220</v>
      </c>
      <c r="L42" s="42">
        <v>6320</v>
      </c>
      <c r="M42" s="43"/>
      <c r="N42" s="41">
        <v>43867</v>
      </c>
      <c r="O42" s="44"/>
      <c r="P42" s="45">
        <v>3852124</v>
      </c>
      <c r="Q42" s="46">
        <v>40575706</v>
      </c>
      <c r="R42" s="47"/>
      <c r="S42" s="40" t="s">
        <v>93</v>
      </c>
      <c r="T42" s="40" t="s">
        <v>94</v>
      </c>
      <c r="U42" s="48">
        <v>52983797</v>
      </c>
      <c r="V42" s="48" t="s">
        <v>92</v>
      </c>
      <c r="W42" s="49" t="s">
        <v>95</v>
      </c>
      <c r="X42" s="49" t="s">
        <v>92</v>
      </c>
      <c r="Y42" s="40" t="str">
        <f t="shared" si="0"/>
        <v>LANCHEROS NEVA ROCIO</v>
      </c>
      <c r="Z42" s="40" t="s">
        <v>96</v>
      </c>
      <c r="AA42" s="51" t="s">
        <v>97</v>
      </c>
      <c r="AB42" s="71" t="s">
        <v>98</v>
      </c>
      <c r="AC42" s="41">
        <v>43867</v>
      </c>
      <c r="AD42" s="51" t="s">
        <v>752</v>
      </c>
      <c r="AE42" s="55" t="s">
        <v>753</v>
      </c>
      <c r="AF42" s="40" t="s">
        <v>103</v>
      </c>
      <c r="AG42" s="40" t="s">
        <v>94</v>
      </c>
      <c r="AH42" s="56">
        <v>80435324</v>
      </c>
      <c r="AI42" s="57" t="s">
        <v>216</v>
      </c>
      <c r="AJ42" s="40">
        <v>316</v>
      </c>
      <c r="AK42" s="40" t="s">
        <v>106</v>
      </c>
      <c r="AL42" s="41">
        <v>43867</v>
      </c>
      <c r="AM42" s="41">
        <v>43871</v>
      </c>
      <c r="AN42" s="40" t="s">
        <v>107</v>
      </c>
      <c r="AO42" s="40">
        <v>0</v>
      </c>
      <c r="AP42" s="59">
        <v>0</v>
      </c>
      <c r="AQ42" s="60"/>
      <c r="AR42" s="61">
        <v>0</v>
      </c>
      <c r="AS42" s="60"/>
      <c r="AT42" s="41">
        <v>43867</v>
      </c>
      <c r="AU42" s="62">
        <v>44186</v>
      </c>
      <c r="AV42" s="63"/>
      <c r="AW42" s="40" t="s">
        <v>108</v>
      </c>
      <c r="AX42" s="64"/>
      <c r="AY42" s="64"/>
      <c r="AZ42" s="40" t="s">
        <v>108</v>
      </c>
      <c r="BA42" s="40">
        <v>0</v>
      </c>
      <c r="BB42" s="64"/>
      <c r="BC42" s="64"/>
      <c r="BD42" s="40"/>
      <c r="BE42" s="65" t="s">
        <v>756</v>
      </c>
      <c r="BF42" s="66">
        <f t="shared" si="1"/>
        <v>40575706</v>
      </c>
      <c r="BH42" s="76" t="s">
        <v>758</v>
      </c>
      <c r="BI42" s="69" t="s">
        <v>113</v>
      </c>
      <c r="BJ42" s="70"/>
      <c r="BK42" s="76" t="s">
        <v>758</v>
      </c>
      <c r="BL42" s="57"/>
    </row>
    <row r="43" spans="1:64" ht="12.75" customHeight="1" x14ac:dyDescent="0.25">
      <c r="A43" s="37" t="s">
        <v>762</v>
      </c>
      <c r="B43" s="38" t="s">
        <v>82</v>
      </c>
      <c r="C43" s="39" t="s">
        <v>765</v>
      </c>
      <c r="D43" s="40">
        <v>42</v>
      </c>
      <c r="E43" s="40" t="s">
        <v>766</v>
      </c>
      <c r="F43" s="41">
        <v>43867</v>
      </c>
      <c r="G43" s="40" t="s">
        <v>767</v>
      </c>
      <c r="H43" s="40" t="s">
        <v>90</v>
      </c>
      <c r="I43" s="40" t="s">
        <v>91</v>
      </c>
      <c r="J43" s="42" t="s">
        <v>92</v>
      </c>
      <c r="K43" s="42">
        <v>13220</v>
      </c>
      <c r="L43" s="42">
        <v>6120</v>
      </c>
      <c r="M43" s="43"/>
      <c r="N43" s="41">
        <v>43867</v>
      </c>
      <c r="O43" s="44"/>
      <c r="P43" s="45">
        <v>4426079</v>
      </c>
      <c r="Q43" s="46">
        <v>46178758</v>
      </c>
      <c r="R43" s="47"/>
      <c r="S43" s="40" t="s">
        <v>93</v>
      </c>
      <c r="T43" s="40" t="s">
        <v>94</v>
      </c>
      <c r="U43" s="48">
        <v>1121901769</v>
      </c>
      <c r="V43" s="48" t="s">
        <v>92</v>
      </c>
      <c r="W43" s="49" t="s">
        <v>95</v>
      </c>
      <c r="X43" s="49" t="s">
        <v>92</v>
      </c>
      <c r="Y43" s="40" t="str">
        <f t="shared" si="0"/>
        <v>PUERTO RUIZ XIOMARA</v>
      </c>
      <c r="Z43" s="40" t="s">
        <v>96</v>
      </c>
      <c r="AA43" s="51" t="s">
        <v>97</v>
      </c>
      <c r="AB43" s="71" t="s">
        <v>98</v>
      </c>
      <c r="AC43" s="41">
        <v>43867</v>
      </c>
      <c r="AD43" s="51" t="s">
        <v>769</v>
      </c>
      <c r="AE43" s="54" t="s">
        <v>100</v>
      </c>
      <c r="AF43" s="40" t="s">
        <v>103</v>
      </c>
      <c r="AG43" s="40" t="s">
        <v>94</v>
      </c>
      <c r="AH43" s="56">
        <v>11387082</v>
      </c>
      <c r="AI43" s="57" t="s">
        <v>104</v>
      </c>
      <c r="AJ43" s="40">
        <v>313</v>
      </c>
      <c r="AK43" s="40" t="s">
        <v>106</v>
      </c>
      <c r="AL43" s="41">
        <v>43867</v>
      </c>
      <c r="AM43" s="41">
        <v>43871</v>
      </c>
      <c r="AN43" s="40" t="s">
        <v>107</v>
      </c>
      <c r="AO43" s="40">
        <v>0</v>
      </c>
      <c r="AP43" s="59">
        <v>0</v>
      </c>
      <c r="AQ43" s="60"/>
      <c r="AR43" s="61">
        <v>0</v>
      </c>
      <c r="AS43" s="60"/>
      <c r="AT43" s="62">
        <v>43867</v>
      </c>
      <c r="AU43" s="62">
        <v>44183</v>
      </c>
      <c r="AV43" s="63"/>
      <c r="AW43" s="40" t="s">
        <v>108</v>
      </c>
      <c r="AX43" s="64"/>
      <c r="AY43" s="64"/>
      <c r="AZ43" s="40" t="s">
        <v>108</v>
      </c>
      <c r="BA43" s="40">
        <v>0</v>
      </c>
      <c r="BB43" s="64"/>
      <c r="BC43" s="64"/>
      <c r="BD43" s="40"/>
      <c r="BE43" s="65" t="s">
        <v>773</v>
      </c>
      <c r="BF43" s="66">
        <f t="shared" si="1"/>
        <v>46178758</v>
      </c>
      <c r="BH43" s="86" t="s">
        <v>774</v>
      </c>
      <c r="BI43" s="69" t="s">
        <v>113</v>
      </c>
      <c r="BJ43" s="70"/>
      <c r="BK43" s="86" t="s">
        <v>774</v>
      </c>
      <c r="BL43" s="57"/>
    </row>
    <row r="44" spans="1:64" ht="12.75" customHeight="1" x14ac:dyDescent="0.25">
      <c r="A44" s="37" t="s">
        <v>780</v>
      </c>
      <c r="B44" s="38" t="s">
        <v>82</v>
      </c>
      <c r="C44" s="39" t="s">
        <v>783</v>
      </c>
      <c r="D44" s="40">
        <v>43</v>
      </c>
      <c r="E44" s="40" t="s">
        <v>784</v>
      </c>
      <c r="F44" s="41">
        <v>43868</v>
      </c>
      <c r="G44" s="40" t="s">
        <v>785</v>
      </c>
      <c r="H44" s="40" t="s">
        <v>90</v>
      </c>
      <c r="I44" s="40" t="s">
        <v>91</v>
      </c>
      <c r="J44" s="42" t="s">
        <v>92</v>
      </c>
      <c r="K44" s="42">
        <v>10320</v>
      </c>
      <c r="L44" s="42">
        <v>6720</v>
      </c>
      <c r="M44" s="43"/>
      <c r="N44" s="41">
        <v>43868</v>
      </c>
      <c r="O44" s="44"/>
      <c r="P44" s="45">
        <v>1508029</v>
      </c>
      <c r="Q44" s="46">
        <v>15683502</v>
      </c>
      <c r="R44" s="47"/>
      <c r="S44" s="40" t="s">
        <v>93</v>
      </c>
      <c r="T44" s="40" t="s">
        <v>94</v>
      </c>
      <c r="U44" s="48">
        <v>1117459658</v>
      </c>
      <c r="V44" s="48" t="s">
        <v>92</v>
      </c>
      <c r="W44" s="49" t="s">
        <v>95</v>
      </c>
      <c r="X44" s="49" t="s">
        <v>92</v>
      </c>
      <c r="Y44" s="40" t="str">
        <f t="shared" si="0"/>
        <v>CABALLERO BARRERA NOLBERTO</v>
      </c>
      <c r="Z44" s="40" t="s">
        <v>96</v>
      </c>
      <c r="AA44" s="51" t="s">
        <v>97</v>
      </c>
      <c r="AB44" s="71" t="s">
        <v>98</v>
      </c>
      <c r="AC44" s="41">
        <v>43868</v>
      </c>
      <c r="AD44" s="51" t="s">
        <v>787</v>
      </c>
      <c r="AE44" s="55" t="s">
        <v>602</v>
      </c>
      <c r="AF44" s="40" t="s">
        <v>103</v>
      </c>
      <c r="AG44" s="40" t="s">
        <v>94</v>
      </c>
      <c r="AH44" s="56">
        <v>12117611</v>
      </c>
      <c r="AI44" s="57" t="s">
        <v>696</v>
      </c>
      <c r="AJ44" s="40">
        <v>312</v>
      </c>
      <c r="AK44" s="40" t="s">
        <v>106</v>
      </c>
      <c r="AL44" s="41">
        <v>43868</v>
      </c>
      <c r="AM44" s="41">
        <v>43871</v>
      </c>
      <c r="AN44" s="40" t="s">
        <v>107</v>
      </c>
      <c r="AO44" s="40">
        <v>0</v>
      </c>
      <c r="AP44" s="59">
        <v>0</v>
      </c>
      <c r="AQ44" s="60"/>
      <c r="AR44" s="61">
        <v>0</v>
      </c>
      <c r="AS44" s="60"/>
      <c r="AT44" s="62">
        <v>43868</v>
      </c>
      <c r="AU44" s="62">
        <v>44183</v>
      </c>
      <c r="AV44" s="63"/>
      <c r="AW44" s="40" t="s">
        <v>108</v>
      </c>
      <c r="AX44" s="64"/>
      <c r="AY44" s="64"/>
      <c r="AZ44" s="40" t="s">
        <v>108</v>
      </c>
      <c r="BA44" s="40">
        <v>0</v>
      </c>
      <c r="BB44" s="64"/>
      <c r="BC44" s="64"/>
      <c r="BD44" s="40"/>
      <c r="BE44" s="65" t="s">
        <v>791</v>
      </c>
      <c r="BF44" s="66">
        <f t="shared" si="1"/>
        <v>15683502</v>
      </c>
      <c r="BH44" s="76" t="s">
        <v>792</v>
      </c>
      <c r="BI44" s="69" t="s">
        <v>113</v>
      </c>
      <c r="BJ44" s="69"/>
      <c r="BK44" s="76" t="s">
        <v>792</v>
      </c>
      <c r="BL44" s="57"/>
    </row>
    <row r="45" spans="1:64" ht="12.75" customHeight="1" x14ac:dyDescent="0.25">
      <c r="A45" s="37" t="s">
        <v>797</v>
      </c>
      <c r="B45" s="38" t="s">
        <v>82</v>
      </c>
      <c r="C45" s="39" t="s">
        <v>798</v>
      </c>
      <c r="D45" s="40">
        <v>44</v>
      </c>
      <c r="E45" s="40" t="s">
        <v>799</v>
      </c>
      <c r="F45" s="41">
        <v>43868</v>
      </c>
      <c r="G45" s="40" t="s">
        <v>800</v>
      </c>
      <c r="H45" s="40" t="s">
        <v>90</v>
      </c>
      <c r="I45" s="40" t="s">
        <v>91</v>
      </c>
      <c r="J45" s="42" t="s">
        <v>92</v>
      </c>
      <c r="K45" s="42">
        <v>13420</v>
      </c>
      <c r="L45" s="42">
        <v>6820</v>
      </c>
      <c r="M45" s="43"/>
      <c r="N45" s="41">
        <v>43868</v>
      </c>
      <c r="O45" s="44"/>
      <c r="P45" s="45">
        <v>2663850</v>
      </c>
      <c r="Q45" s="46">
        <v>27704039</v>
      </c>
      <c r="R45" s="47"/>
      <c r="S45" s="40" t="s">
        <v>93</v>
      </c>
      <c r="T45" s="40" t="s">
        <v>94</v>
      </c>
      <c r="U45" s="48">
        <v>1010193796</v>
      </c>
      <c r="V45" s="48" t="s">
        <v>92</v>
      </c>
      <c r="W45" s="49" t="s">
        <v>95</v>
      </c>
      <c r="X45" s="49" t="s">
        <v>92</v>
      </c>
      <c r="Y45" s="40" t="str">
        <f t="shared" si="0"/>
        <v>RODRIGUEZ GUERRERO HERSES DUVAN</v>
      </c>
      <c r="Z45" s="40" t="s">
        <v>96</v>
      </c>
      <c r="AA45" s="51" t="s">
        <v>97</v>
      </c>
      <c r="AB45" s="71" t="s">
        <v>98</v>
      </c>
      <c r="AC45" s="41">
        <v>43868</v>
      </c>
      <c r="AD45" s="51" t="s">
        <v>805</v>
      </c>
      <c r="AE45" s="54" t="s">
        <v>100</v>
      </c>
      <c r="AF45" s="40" t="s">
        <v>103</v>
      </c>
      <c r="AG45" s="40" t="s">
        <v>94</v>
      </c>
      <c r="AH45" s="56">
        <v>11387082</v>
      </c>
      <c r="AI45" s="57" t="s">
        <v>104</v>
      </c>
      <c r="AJ45" s="40">
        <v>312</v>
      </c>
      <c r="AK45" s="40" t="s">
        <v>106</v>
      </c>
      <c r="AL45" s="41">
        <v>43868</v>
      </c>
      <c r="AM45" s="41">
        <v>43871</v>
      </c>
      <c r="AN45" s="40" t="s">
        <v>107</v>
      </c>
      <c r="AO45" s="40">
        <v>0</v>
      </c>
      <c r="AP45" s="59">
        <v>0</v>
      </c>
      <c r="AQ45" s="60"/>
      <c r="AR45" s="61">
        <v>0</v>
      </c>
      <c r="AS45" s="60"/>
      <c r="AT45" s="62">
        <v>43868</v>
      </c>
      <c r="AU45" s="62">
        <v>44183</v>
      </c>
      <c r="AV45" s="63"/>
      <c r="AW45" s="40" t="s">
        <v>108</v>
      </c>
      <c r="AX45" s="64"/>
      <c r="AY45" s="64"/>
      <c r="AZ45" s="40" t="s">
        <v>108</v>
      </c>
      <c r="BA45" s="40">
        <v>0</v>
      </c>
      <c r="BB45" s="64"/>
      <c r="BC45" s="64"/>
      <c r="BD45" s="40"/>
      <c r="BE45" s="65" t="s">
        <v>808</v>
      </c>
      <c r="BF45" s="66">
        <f t="shared" si="1"/>
        <v>27704039</v>
      </c>
      <c r="BH45" s="86" t="s">
        <v>809</v>
      </c>
      <c r="BI45" s="69" t="s">
        <v>113</v>
      </c>
      <c r="BJ45" s="70"/>
      <c r="BK45" s="86" t="s">
        <v>809</v>
      </c>
      <c r="BL45" s="57"/>
    </row>
    <row r="46" spans="1:64" ht="12.75" customHeight="1" x14ac:dyDescent="0.25">
      <c r="A46" s="37" t="s">
        <v>813</v>
      </c>
      <c r="B46" s="38" t="s">
        <v>82</v>
      </c>
      <c r="C46" s="39" t="s">
        <v>815</v>
      </c>
      <c r="D46" s="40">
        <v>45</v>
      </c>
      <c r="E46" s="40" t="s">
        <v>816</v>
      </c>
      <c r="F46" s="41">
        <v>43871</v>
      </c>
      <c r="G46" s="40" t="s">
        <v>428</v>
      </c>
      <c r="H46" s="40" t="s">
        <v>90</v>
      </c>
      <c r="I46" s="40" t="s">
        <v>91</v>
      </c>
      <c r="J46" s="42" t="s">
        <v>92</v>
      </c>
      <c r="K46" s="42">
        <v>13620</v>
      </c>
      <c r="L46" s="42">
        <v>7020</v>
      </c>
      <c r="M46" s="43"/>
      <c r="N46" s="41">
        <v>43871</v>
      </c>
      <c r="O46" s="44"/>
      <c r="P46" s="45">
        <v>2206872</v>
      </c>
      <c r="Q46" s="46">
        <v>22730782</v>
      </c>
      <c r="R46" s="47"/>
      <c r="S46" s="40" t="s">
        <v>93</v>
      </c>
      <c r="T46" s="40" t="s">
        <v>94</v>
      </c>
      <c r="U46" s="48">
        <v>80392459</v>
      </c>
      <c r="V46" s="48" t="s">
        <v>92</v>
      </c>
      <c r="W46" s="49" t="s">
        <v>95</v>
      </c>
      <c r="X46" s="49" t="s">
        <v>92</v>
      </c>
      <c r="Y46" s="40" t="str">
        <f t="shared" si="0"/>
        <v>RAIGOZO HORTUA OSCAR GABRIEL</v>
      </c>
      <c r="Z46" s="40" t="s">
        <v>96</v>
      </c>
      <c r="AA46" s="51" t="s">
        <v>97</v>
      </c>
      <c r="AB46" s="71" t="s">
        <v>98</v>
      </c>
      <c r="AC46" s="41">
        <v>43871</v>
      </c>
      <c r="AD46" s="51" t="s">
        <v>820</v>
      </c>
      <c r="AE46" s="54" t="s">
        <v>100</v>
      </c>
      <c r="AF46" s="40" t="s">
        <v>103</v>
      </c>
      <c r="AG46" s="40" t="s">
        <v>94</v>
      </c>
      <c r="AH46" s="56">
        <v>11387082</v>
      </c>
      <c r="AI46" s="57" t="s">
        <v>104</v>
      </c>
      <c r="AJ46" s="40">
        <v>309</v>
      </c>
      <c r="AK46" s="40" t="s">
        <v>106</v>
      </c>
      <c r="AL46" s="41">
        <v>43871</v>
      </c>
      <c r="AM46" s="41">
        <v>43871</v>
      </c>
      <c r="AN46" s="40" t="s">
        <v>107</v>
      </c>
      <c r="AO46" s="40">
        <v>0</v>
      </c>
      <c r="AP46" s="59">
        <v>0</v>
      </c>
      <c r="AQ46" s="60"/>
      <c r="AR46" s="61">
        <v>0</v>
      </c>
      <c r="AS46" s="60"/>
      <c r="AT46" s="62">
        <v>43871</v>
      </c>
      <c r="AU46" s="62">
        <v>44183</v>
      </c>
      <c r="AV46" s="63"/>
      <c r="AW46" s="40" t="s">
        <v>108</v>
      </c>
      <c r="AX46" s="64"/>
      <c r="AY46" s="64"/>
      <c r="AZ46" s="40" t="s">
        <v>108</v>
      </c>
      <c r="BA46" s="40">
        <v>0</v>
      </c>
      <c r="BB46" s="64"/>
      <c r="BC46" s="64"/>
      <c r="BD46" s="40"/>
      <c r="BE46" s="65" t="s">
        <v>821</v>
      </c>
      <c r="BF46" s="66">
        <f t="shared" si="1"/>
        <v>22730782</v>
      </c>
      <c r="BH46" s="86" t="s">
        <v>822</v>
      </c>
      <c r="BI46" s="69" t="s">
        <v>113</v>
      </c>
      <c r="BJ46" s="70"/>
      <c r="BK46" s="86" t="s">
        <v>822</v>
      </c>
      <c r="BL46" s="57"/>
    </row>
    <row r="47" spans="1:64" ht="12.75" customHeight="1" x14ac:dyDescent="0.25">
      <c r="A47" s="37" t="s">
        <v>828</v>
      </c>
      <c r="B47" s="38" t="s">
        <v>82</v>
      </c>
      <c r="C47" s="39" t="s">
        <v>830</v>
      </c>
      <c r="D47" s="40">
        <v>46</v>
      </c>
      <c r="E47" s="40" t="s">
        <v>831</v>
      </c>
      <c r="F47" s="41">
        <v>43871</v>
      </c>
      <c r="G47" s="40" t="s">
        <v>832</v>
      </c>
      <c r="H47" s="40" t="s">
        <v>90</v>
      </c>
      <c r="I47" s="40" t="s">
        <v>91</v>
      </c>
      <c r="J47" s="42" t="s">
        <v>92</v>
      </c>
      <c r="K47" s="42">
        <v>13720</v>
      </c>
      <c r="L47" s="42">
        <v>7120</v>
      </c>
      <c r="M47" s="43"/>
      <c r="N47" s="41">
        <v>43871</v>
      </c>
      <c r="O47" s="44"/>
      <c r="P47" s="45">
        <v>2663850</v>
      </c>
      <c r="Q47" s="46">
        <v>27437655</v>
      </c>
      <c r="R47" s="47"/>
      <c r="S47" s="40" t="s">
        <v>93</v>
      </c>
      <c r="T47" s="40" t="s">
        <v>94</v>
      </c>
      <c r="U47" s="91">
        <v>11686418</v>
      </c>
      <c r="V47" s="48" t="s">
        <v>92</v>
      </c>
      <c r="W47" s="49" t="s">
        <v>95</v>
      </c>
      <c r="X47" s="49" t="s">
        <v>92</v>
      </c>
      <c r="Y47" s="40" t="str">
        <f t="shared" si="0"/>
        <v>MENDOZA BORJA YORMAN ALBERTO</v>
      </c>
      <c r="Z47" s="40" t="s">
        <v>96</v>
      </c>
      <c r="AA47" s="51" t="s">
        <v>97</v>
      </c>
      <c r="AB47" s="71" t="s">
        <v>98</v>
      </c>
      <c r="AC47" s="41">
        <v>43871</v>
      </c>
      <c r="AD47" s="51" t="s">
        <v>835</v>
      </c>
      <c r="AE47" s="54" t="s">
        <v>100</v>
      </c>
      <c r="AF47" s="40" t="s">
        <v>103</v>
      </c>
      <c r="AG47" s="40" t="s">
        <v>94</v>
      </c>
      <c r="AH47" s="56">
        <v>11387082</v>
      </c>
      <c r="AI47" s="57" t="s">
        <v>104</v>
      </c>
      <c r="AJ47" s="40">
        <v>309</v>
      </c>
      <c r="AK47" s="40" t="s">
        <v>106</v>
      </c>
      <c r="AL47" s="41">
        <v>43871</v>
      </c>
      <c r="AM47" s="41">
        <v>43872</v>
      </c>
      <c r="AN47" s="40" t="s">
        <v>107</v>
      </c>
      <c r="AO47" s="40">
        <v>0</v>
      </c>
      <c r="AP47" s="59">
        <v>0</v>
      </c>
      <c r="AQ47" s="60"/>
      <c r="AR47" s="61">
        <v>0</v>
      </c>
      <c r="AS47" s="60"/>
      <c r="AT47" s="62">
        <v>43871</v>
      </c>
      <c r="AU47" s="62">
        <v>44183</v>
      </c>
      <c r="AV47" s="63"/>
      <c r="AW47" s="40" t="s">
        <v>108</v>
      </c>
      <c r="AX47" s="64"/>
      <c r="AY47" s="64"/>
      <c r="AZ47" s="40" t="s">
        <v>108</v>
      </c>
      <c r="BA47" s="40">
        <v>0</v>
      </c>
      <c r="BB47" s="64"/>
      <c r="BC47" s="64"/>
      <c r="BD47" s="40"/>
      <c r="BE47" s="65" t="s">
        <v>836</v>
      </c>
      <c r="BF47" s="66">
        <f t="shared" si="1"/>
        <v>27437655</v>
      </c>
      <c r="BH47" s="86" t="s">
        <v>837</v>
      </c>
      <c r="BI47" s="69" t="s">
        <v>113</v>
      </c>
      <c r="BJ47" s="70"/>
      <c r="BK47" s="86" t="s">
        <v>837</v>
      </c>
      <c r="BL47" s="57"/>
    </row>
    <row r="48" spans="1:64" ht="12.75" customHeight="1" x14ac:dyDescent="0.25">
      <c r="A48" s="37" t="s">
        <v>845</v>
      </c>
      <c r="B48" s="38" t="s">
        <v>82</v>
      </c>
      <c r="C48" s="39" t="s">
        <v>846</v>
      </c>
      <c r="D48" s="40">
        <v>47</v>
      </c>
      <c r="E48" s="40" t="s">
        <v>847</v>
      </c>
      <c r="F48" s="41">
        <v>43871</v>
      </c>
      <c r="G48" s="40" t="s">
        <v>848</v>
      </c>
      <c r="H48" s="40" t="s">
        <v>90</v>
      </c>
      <c r="I48" s="40" t="s">
        <v>91</v>
      </c>
      <c r="J48" s="42" t="s">
        <v>92</v>
      </c>
      <c r="K48" s="42">
        <v>23020</v>
      </c>
      <c r="L48" s="42">
        <v>7220</v>
      </c>
      <c r="M48" s="43"/>
      <c r="N48" s="41">
        <v>43871</v>
      </c>
      <c r="O48" s="44"/>
      <c r="P48" s="45">
        <v>1337498</v>
      </c>
      <c r="Q48" s="46">
        <v>13776229</v>
      </c>
      <c r="R48" s="47"/>
      <c r="S48" s="40" t="s">
        <v>93</v>
      </c>
      <c r="T48" s="40" t="s">
        <v>94</v>
      </c>
      <c r="U48" s="48">
        <v>1069852443</v>
      </c>
      <c r="V48" s="48" t="s">
        <v>92</v>
      </c>
      <c r="W48" s="49" t="s">
        <v>95</v>
      </c>
      <c r="X48" s="49" t="s">
        <v>92</v>
      </c>
      <c r="Y48" s="40" t="str">
        <f t="shared" si="0"/>
        <v>ACOSTA CARLOS JULIO</v>
      </c>
      <c r="Z48" s="40" t="s">
        <v>96</v>
      </c>
      <c r="AA48" s="51" t="s">
        <v>97</v>
      </c>
      <c r="AB48" s="71" t="s">
        <v>98</v>
      </c>
      <c r="AC48" s="41">
        <v>43871</v>
      </c>
      <c r="AD48" s="51" t="s">
        <v>849</v>
      </c>
      <c r="AE48" s="54" t="s">
        <v>100</v>
      </c>
      <c r="AF48" s="40" t="s">
        <v>103</v>
      </c>
      <c r="AG48" s="40" t="s">
        <v>94</v>
      </c>
      <c r="AH48" s="56">
        <v>11387082</v>
      </c>
      <c r="AI48" s="57" t="s">
        <v>104</v>
      </c>
      <c r="AJ48" s="40">
        <v>309</v>
      </c>
      <c r="AK48" s="40" t="s">
        <v>106</v>
      </c>
      <c r="AL48" s="41">
        <v>43871</v>
      </c>
      <c r="AM48" s="41">
        <v>43872</v>
      </c>
      <c r="AN48" s="40" t="s">
        <v>107</v>
      </c>
      <c r="AO48" s="40">
        <v>0</v>
      </c>
      <c r="AP48" s="59">
        <v>0</v>
      </c>
      <c r="AQ48" s="60"/>
      <c r="AR48" s="61">
        <v>0</v>
      </c>
      <c r="AS48" s="60"/>
      <c r="AT48" s="62">
        <v>43871</v>
      </c>
      <c r="AU48" s="62">
        <v>44183</v>
      </c>
      <c r="AV48" s="63"/>
      <c r="AW48" s="40" t="s">
        <v>108</v>
      </c>
      <c r="AX48" s="64"/>
      <c r="AY48" s="64"/>
      <c r="AZ48" s="40" t="s">
        <v>108</v>
      </c>
      <c r="BA48" s="40">
        <v>0</v>
      </c>
      <c r="BB48" s="64"/>
      <c r="BC48" s="64"/>
      <c r="BD48" s="40"/>
      <c r="BE48" s="65" t="s">
        <v>850</v>
      </c>
      <c r="BF48" s="66">
        <f t="shared" si="1"/>
        <v>13776229</v>
      </c>
      <c r="BH48" s="76" t="s">
        <v>851</v>
      </c>
      <c r="BI48" s="69" t="s">
        <v>113</v>
      </c>
      <c r="BJ48" s="70"/>
      <c r="BK48" s="76" t="s">
        <v>851</v>
      </c>
      <c r="BL48" s="57"/>
    </row>
    <row r="49" spans="1:64" ht="12.75" customHeight="1" x14ac:dyDescent="0.25">
      <c r="A49" s="37" t="s">
        <v>859</v>
      </c>
      <c r="B49" s="38" t="s">
        <v>82</v>
      </c>
      <c r="C49" s="39" t="s">
        <v>860</v>
      </c>
      <c r="D49" s="40">
        <v>48</v>
      </c>
      <c r="E49" s="40" t="s">
        <v>861</v>
      </c>
      <c r="F49" s="41">
        <v>43871</v>
      </c>
      <c r="G49" s="40" t="s">
        <v>862</v>
      </c>
      <c r="H49" s="40" t="s">
        <v>90</v>
      </c>
      <c r="I49" s="40" t="s">
        <v>91</v>
      </c>
      <c r="J49" s="42" t="s">
        <v>92</v>
      </c>
      <c r="K49" s="42">
        <v>23220</v>
      </c>
      <c r="L49" s="42">
        <v>7320</v>
      </c>
      <c r="M49" s="43"/>
      <c r="N49" s="41">
        <v>43871</v>
      </c>
      <c r="O49" s="44"/>
      <c r="P49" s="45">
        <v>4823432</v>
      </c>
      <c r="Q49" s="46">
        <v>49681350</v>
      </c>
      <c r="R49" s="47"/>
      <c r="S49" s="40" t="s">
        <v>93</v>
      </c>
      <c r="T49" s="40" t="s">
        <v>94</v>
      </c>
      <c r="U49" s="48">
        <v>1070947882</v>
      </c>
      <c r="V49" s="48" t="s">
        <v>92</v>
      </c>
      <c r="W49" s="49" t="s">
        <v>95</v>
      </c>
      <c r="X49" s="49" t="s">
        <v>92</v>
      </c>
      <c r="Y49" s="40" t="str">
        <f t="shared" si="0"/>
        <v>FORERO PINEDA DIANA CAROLINA</v>
      </c>
      <c r="Z49" s="40" t="s">
        <v>96</v>
      </c>
      <c r="AA49" s="51" t="s">
        <v>97</v>
      </c>
      <c r="AB49" s="71" t="s">
        <v>98</v>
      </c>
      <c r="AC49" s="41">
        <v>43871</v>
      </c>
      <c r="AD49" s="51" t="s">
        <v>864</v>
      </c>
      <c r="AE49" s="54" t="s">
        <v>100</v>
      </c>
      <c r="AF49" s="40" t="s">
        <v>103</v>
      </c>
      <c r="AG49" s="40" t="s">
        <v>94</v>
      </c>
      <c r="AH49" s="56">
        <v>11387082</v>
      </c>
      <c r="AI49" s="57" t="s">
        <v>104</v>
      </c>
      <c r="AJ49" s="40">
        <v>309</v>
      </c>
      <c r="AK49" s="40" t="s">
        <v>106</v>
      </c>
      <c r="AL49" s="41">
        <v>43871</v>
      </c>
      <c r="AM49" s="41">
        <v>43872</v>
      </c>
      <c r="AN49" s="40" t="s">
        <v>107</v>
      </c>
      <c r="AO49" s="40">
        <v>0</v>
      </c>
      <c r="AP49" s="59">
        <v>0</v>
      </c>
      <c r="AQ49" s="60"/>
      <c r="AR49" s="61">
        <v>0</v>
      </c>
      <c r="AS49" s="60"/>
      <c r="AT49" s="62">
        <v>43871</v>
      </c>
      <c r="AU49" s="62">
        <v>44183</v>
      </c>
      <c r="AV49" s="62">
        <v>43906</v>
      </c>
      <c r="AW49" s="40" t="s">
        <v>108</v>
      </c>
      <c r="AX49" s="64"/>
      <c r="AY49" s="64"/>
      <c r="AZ49" s="40" t="s">
        <v>108</v>
      </c>
      <c r="BA49" s="40">
        <v>0</v>
      </c>
      <c r="BB49" s="64"/>
      <c r="BC49" s="64"/>
      <c r="BD49" s="40" t="s">
        <v>867</v>
      </c>
      <c r="BE49" s="65" t="s">
        <v>868</v>
      </c>
      <c r="BF49" s="66">
        <f t="shared" si="1"/>
        <v>49681350</v>
      </c>
      <c r="BH49" s="86" t="s">
        <v>870</v>
      </c>
      <c r="BI49" s="69" t="s">
        <v>113</v>
      </c>
      <c r="BJ49" s="70"/>
      <c r="BK49" s="86" t="s">
        <v>870</v>
      </c>
      <c r="BL49" s="57"/>
    </row>
    <row r="50" spans="1:64" ht="12.75" customHeight="1" x14ac:dyDescent="0.25">
      <c r="A50" s="37" t="s">
        <v>875</v>
      </c>
      <c r="B50" s="38" t="s">
        <v>82</v>
      </c>
      <c r="C50" s="39" t="s">
        <v>876</v>
      </c>
      <c r="D50" s="40">
        <v>49</v>
      </c>
      <c r="E50" s="40" t="s">
        <v>877</v>
      </c>
      <c r="F50" s="41">
        <v>43871</v>
      </c>
      <c r="G50" s="40" t="s">
        <v>878</v>
      </c>
      <c r="H50" s="40" t="s">
        <v>90</v>
      </c>
      <c r="I50" s="40" t="s">
        <v>91</v>
      </c>
      <c r="J50" s="42" t="s">
        <v>92</v>
      </c>
      <c r="K50" s="42">
        <v>23520</v>
      </c>
      <c r="L50" s="42">
        <v>7420</v>
      </c>
      <c r="M50" s="43"/>
      <c r="N50" s="41">
        <v>43871</v>
      </c>
      <c r="O50" s="44"/>
      <c r="P50" s="45">
        <v>5971344</v>
      </c>
      <c r="Q50" s="46">
        <v>61504843</v>
      </c>
      <c r="R50" s="47"/>
      <c r="S50" s="40" t="s">
        <v>93</v>
      </c>
      <c r="T50" s="40" t="s">
        <v>94</v>
      </c>
      <c r="U50" s="48">
        <v>4064080</v>
      </c>
      <c r="V50" s="48" t="s">
        <v>92</v>
      </c>
      <c r="W50" s="49" t="s">
        <v>95</v>
      </c>
      <c r="X50" s="49" t="s">
        <v>92</v>
      </c>
      <c r="Y50" s="40" t="str">
        <f t="shared" si="0"/>
        <v>HERNANDEZ SUAREZ EDIMER OCTAVIO</v>
      </c>
      <c r="Z50" s="40" t="s">
        <v>96</v>
      </c>
      <c r="AA50" s="51" t="s">
        <v>97</v>
      </c>
      <c r="AB50" s="71" t="s">
        <v>98</v>
      </c>
      <c r="AC50" s="41">
        <v>43871</v>
      </c>
      <c r="AD50" s="51" t="s">
        <v>879</v>
      </c>
      <c r="AE50" s="54" t="s">
        <v>100</v>
      </c>
      <c r="AF50" s="40" t="s">
        <v>103</v>
      </c>
      <c r="AG50" s="40" t="s">
        <v>94</v>
      </c>
      <c r="AH50" s="56">
        <v>11387082</v>
      </c>
      <c r="AI50" s="57" t="s">
        <v>104</v>
      </c>
      <c r="AJ50" s="40">
        <v>309</v>
      </c>
      <c r="AK50" s="40" t="s">
        <v>106</v>
      </c>
      <c r="AL50" s="41">
        <v>43871</v>
      </c>
      <c r="AM50" s="41">
        <v>43872</v>
      </c>
      <c r="AN50" s="40" t="s">
        <v>107</v>
      </c>
      <c r="AO50" s="40">
        <v>0</v>
      </c>
      <c r="AP50" s="59">
        <v>0</v>
      </c>
      <c r="AQ50" s="60"/>
      <c r="AR50" s="61">
        <v>0</v>
      </c>
      <c r="AS50" s="60"/>
      <c r="AT50" s="62">
        <v>43871</v>
      </c>
      <c r="AU50" s="62">
        <v>44183</v>
      </c>
      <c r="AV50" s="62"/>
      <c r="AW50" s="40" t="s">
        <v>108</v>
      </c>
      <c r="AX50" s="64"/>
      <c r="AY50" s="64"/>
      <c r="AZ50" s="40" t="s">
        <v>108</v>
      </c>
      <c r="BA50" s="40">
        <v>0</v>
      </c>
      <c r="BB50" s="64"/>
      <c r="BC50" s="64"/>
      <c r="BD50" s="40"/>
      <c r="BE50" s="65" t="s">
        <v>883</v>
      </c>
      <c r="BF50" s="66">
        <f t="shared" si="1"/>
        <v>61504843</v>
      </c>
      <c r="BH50" s="76" t="s">
        <v>885</v>
      </c>
      <c r="BI50" s="69" t="s">
        <v>113</v>
      </c>
      <c r="BJ50" s="70"/>
      <c r="BK50" s="76" t="s">
        <v>885</v>
      </c>
      <c r="BL50" s="57"/>
    </row>
    <row r="51" spans="1:64" ht="12.75" customHeight="1" x14ac:dyDescent="0.25">
      <c r="A51" s="37" t="s">
        <v>890</v>
      </c>
      <c r="B51" s="38" t="s">
        <v>82</v>
      </c>
      <c r="C51" s="39" t="s">
        <v>891</v>
      </c>
      <c r="D51" s="40">
        <v>50</v>
      </c>
      <c r="E51" s="72" t="s">
        <v>892</v>
      </c>
      <c r="F51" s="41">
        <v>43871</v>
      </c>
      <c r="G51" s="40" t="s">
        <v>893</v>
      </c>
      <c r="H51" s="40" t="s">
        <v>90</v>
      </c>
      <c r="I51" s="40" t="s">
        <v>91</v>
      </c>
      <c r="J51" s="42" t="s">
        <v>92</v>
      </c>
      <c r="K51" s="42">
        <v>23420</v>
      </c>
      <c r="L51" s="42">
        <v>7520</v>
      </c>
      <c r="M51" s="43"/>
      <c r="N51" s="41">
        <v>43871</v>
      </c>
      <c r="O51" s="44"/>
      <c r="P51" s="45">
        <v>2206872</v>
      </c>
      <c r="Q51" s="46">
        <v>22730782</v>
      </c>
      <c r="R51" s="47"/>
      <c r="S51" s="40" t="s">
        <v>93</v>
      </c>
      <c r="T51" s="40" t="s">
        <v>94</v>
      </c>
      <c r="U51" s="48">
        <v>1071165332</v>
      </c>
      <c r="V51" s="48" t="s">
        <v>92</v>
      </c>
      <c r="W51" s="49" t="s">
        <v>95</v>
      </c>
      <c r="X51" s="49" t="s">
        <v>92</v>
      </c>
      <c r="Y51" s="40" t="str">
        <f t="shared" si="0"/>
        <v>ZAMORA VARGAS MILTON JULIAN</v>
      </c>
      <c r="Z51" s="40" t="s">
        <v>96</v>
      </c>
      <c r="AA51" s="51" t="s">
        <v>97</v>
      </c>
      <c r="AB51" s="71" t="s">
        <v>98</v>
      </c>
      <c r="AC51" s="41">
        <v>43871</v>
      </c>
      <c r="AD51" s="51" t="s">
        <v>896</v>
      </c>
      <c r="AE51" s="54" t="s">
        <v>100</v>
      </c>
      <c r="AF51" s="40" t="s">
        <v>103</v>
      </c>
      <c r="AG51" s="40" t="s">
        <v>94</v>
      </c>
      <c r="AH51" s="56">
        <v>11387082</v>
      </c>
      <c r="AI51" s="57" t="s">
        <v>104</v>
      </c>
      <c r="AJ51" s="40">
        <v>309</v>
      </c>
      <c r="AK51" s="40" t="s">
        <v>106</v>
      </c>
      <c r="AL51" s="41">
        <v>43871</v>
      </c>
      <c r="AM51" s="41">
        <v>43872</v>
      </c>
      <c r="AN51" s="40" t="s">
        <v>107</v>
      </c>
      <c r="AO51" s="40">
        <v>0</v>
      </c>
      <c r="AP51" s="59">
        <v>0</v>
      </c>
      <c r="AQ51" s="60"/>
      <c r="AR51" s="61">
        <v>0</v>
      </c>
      <c r="AS51" s="60"/>
      <c r="AT51" s="62">
        <v>43871</v>
      </c>
      <c r="AU51" s="62">
        <v>44183</v>
      </c>
      <c r="AV51" s="62"/>
      <c r="AW51" s="40" t="s">
        <v>108</v>
      </c>
      <c r="AX51" s="64"/>
      <c r="AY51" s="64"/>
      <c r="AZ51" s="40" t="s">
        <v>108</v>
      </c>
      <c r="BA51" s="40">
        <v>0</v>
      </c>
      <c r="BB51" s="64"/>
      <c r="BC51" s="64"/>
      <c r="BD51" s="40"/>
      <c r="BE51" s="65" t="s">
        <v>898</v>
      </c>
      <c r="BF51" s="66">
        <f t="shared" si="1"/>
        <v>22730782</v>
      </c>
      <c r="BH51" s="86" t="s">
        <v>900</v>
      </c>
      <c r="BI51" s="69" t="s">
        <v>113</v>
      </c>
      <c r="BJ51" s="70"/>
      <c r="BK51" s="86" t="s">
        <v>900</v>
      </c>
      <c r="BL51" s="57"/>
    </row>
    <row r="52" spans="1:64" ht="12.75" customHeight="1" x14ac:dyDescent="0.25">
      <c r="A52" s="37" t="s">
        <v>905</v>
      </c>
      <c r="B52" s="38" t="s">
        <v>82</v>
      </c>
      <c r="C52" s="39" t="s">
        <v>906</v>
      </c>
      <c r="D52" s="40">
        <v>51</v>
      </c>
      <c r="E52" s="40" t="s">
        <v>907</v>
      </c>
      <c r="F52" s="41">
        <v>43871</v>
      </c>
      <c r="G52" s="40" t="s">
        <v>908</v>
      </c>
      <c r="H52" s="40" t="s">
        <v>90</v>
      </c>
      <c r="I52" s="40" t="s">
        <v>91</v>
      </c>
      <c r="J52" s="42" t="s">
        <v>92</v>
      </c>
      <c r="K52" s="42">
        <v>23320</v>
      </c>
      <c r="L52" s="42">
        <v>7620</v>
      </c>
      <c r="M52" s="43"/>
      <c r="N52" s="41">
        <v>43871</v>
      </c>
      <c r="O52" s="44"/>
      <c r="P52" s="45">
        <v>5971344</v>
      </c>
      <c r="Q52" s="46">
        <v>61504843</v>
      </c>
      <c r="R52" s="47"/>
      <c r="S52" s="40" t="s">
        <v>93</v>
      </c>
      <c r="T52" s="40" t="s">
        <v>94</v>
      </c>
      <c r="U52" s="48">
        <v>1110480208</v>
      </c>
      <c r="V52" s="48" t="s">
        <v>92</v>
      </c>
      <c r="W52" s="49" t="s">
        <v>95</v>
      </c>
      <c r="X52" s="49" t="s">
        <v>92</v>
      </c>
      <c r="Y52" s="40" t="str">
        <f t="shared" si="0"/>
        <v>BONILLA GONZALEZ JUAN CAMILO</v>
      </c>
      <c r="Z52" s="40" t="s">
        <v>96</v>
      </c>
      <c r="AA52" s="51" t="s">
        <v>97</v>
      </c>
      <c r="AB52" s="71" t="s">
        <v>98</v>
      </c>
      <c r="AC52" s="41">
        <v>43871</v>
      </c>
      <c r="AD52" s="51" t="s">
        <v>913</v>
      </c>
      <c r="AE52" s="54" t="s">
        <v>100</v>
      </c>
      <c r="AF52" s="40" t="s">
        <v>103</v>
      </c>
      <c r="AG52" s="40" t="s">
        <v>94</v>
      </c>
      <c r="AH52" s="56">
        <v>11387082</v>
      </c>
      <c r="AI52" s="57" t="s">
        <v>104</v>
      </c>
      <c r="AJ52" s="40">
        <v>309</v>
      </c>
      <c r="AK52" s="40" t="s">
        <v>106</v>
      </c>
      <c r="AL52" s="41">
        <v>43871</v>
      </c>
      <c r="AM52" s="41">
        <v>43872</v>
      </c>
      <c r="AN52" s="40" t="s">
        <v>107</v>
      </c>
      <c r="AO52" s="40">
        <v>0</v>
      </c>
      <c r="AP52" s="59">
        <v>0</v>
      </c>
      <c r="AQ52" s="60"/>
      <c r="AR52" s="61">
        <v>0</v>
      </c>
      <c r="AS52" s="60"/>
      <c r="AT52" s="62">
        <v>43871</v>
      </c>
      <c r="AU52" s="62">
        <v>44183</v>
      </c>
      <c r="AV52" s="62"/>
      <c r="AW52" s="40" t="s">
        <v>108</v>
      </c>
      <c r="AX52" s="64"/>
      <c r="AY52" s="64"/>
      <c r="AZ52" s="40" t="s">
        <v>108</v>
      </c>
      <c r="BA52" s="40">
        <v>0</v>
      </c>
      <c r="BB52" s="64"/>
      <c r="BC52" s="64"/>
      <c r="BD52" s="40"/>
      <c r="BE52" s="92" t="s">
        <v>916</v>
      </c>
      <c r="BF52" s="66">
        <f t="shared" si="1"/>
        <v>61504843</v>
      </c>
      <c r="BH52" s="86" t="s">
        <v>918</v>
      </c>
      <c r="BI52" s="69" t="s">
        <v>113</v>
      </c>
      <c r="BJ52" s="4"/>
      <c r="BK52" s="86" t="s">
        <v>918</v>
      </c>
      <c r="BL52" s="57"/>
    </row>
    <row r="53" spans="1:64" ht="12.75" customHeight="1" x14ac:dyDescent="0.25">
      <c r="A53" s="37" t="s">
        <v>923</v>
      </c>
      <c r="B53" s="38" t="s">
        <v>82</v>
      </c>
      <c r="C53" s="39" t="s">
        <v>924</v>
      </c>
      <c r="D53" s="40">
        <v>52</v>
      </c>
      <c r="E53" s="92" t="s">
        <v>925</v>
      </c>
      <c r="F53" s="41">
        <v>43871</v>
      </c>
      <c r="G53" s="92" t="s">
        <v>926</v>
      </c>
      <c r="H53" s="40" t="s">
        <v>90</v>
      </c>
      <c r="I53" s="40" t="s">
        <v>91</v>
      </c>
      <c r="J53" s="42" t="s">
        <v>92</v>
      </c>
      <c r="K53" s="92">
        <v>24220</v>
      </c>
      <c r="L53" s="92">
        <v>7720</v>
      </c>
      <c r="M53" s="4"/>
      <c r="N53" s="41">
        <v>43871</v>
      </c>
      <c r="O53" s="44"/>
      <c r="P53" s="45">
        <v>5397388</v>
      </c>
      <c r="Q53" s="95">
        <v>55593096</v>
      </c>
      <c r="R53" s="4"/>
      <c r="S53" s="40" t="s">
        <v>93</v>
      </c>
      <c r="T53" s="40" t="s">
        <v>94</v>
      </c>
      <c r="U53" s="92">
        <v>91263925</v>
      </c>
      <c r="V53" s="48" t="s">
        <v>92</v>
      </c>
      <c r="W53" s="49" t="s">
        <v>95</v>
      </c>
      <c r="X53" s="49" t="s">
        <v>92</v>
      </c>
      <c r="Y53" s="40" t="str">
        <f t="shared" si="0"/>
        <v>SERRANO VASQUEZ HERNAN ALONSO</v>
      </c>
      <c r="Z53" s="40" t="s">
        <v>96</v>
      </c>
      <c r="AA53" s="51" t="s">
        <v>97</v>
      </c>
      <c r="AB53" s="71" t="s">
        <v>98</v>
      </c>
      <c r="AC53" s="41">
        <v>43871</v>
      </c>
      <c r="AD53" s="51" t="s">
        <v>929</v>
      </c>
      <c r="AE53" s="54" t="s">
        <v>100</v>
      </c>
      <c r="AF53" s="40" t="s">
        <v>103</v>
      </c>
      <c r="AG53" s="40" t="s">
        <v>94</v>
      </c>
      <c r="AH53" s="56">
        <v>11387082</v>
      </c>
      <c r="AI53" s="57" t="s">
        <v>104</v>
      </c>
      <c r="AJ53" s="92">
        <v>309</v>
      </c>
      <c r="AK53" s="40" t="s">
        <v>106</v>
      </c>
      <c r="AL53" s="41">
        <v>43871</v>
      </c>
      <c r="AM53" s="41">
        <v>43872</v>
      </c>
      <c r="AN53" s="40" t="s">
        <v>107</v>
      </c>
      <c r="AO53" s="40">
        <v>0</v>
      </c>
      <c r="AP53" s="59">
        <v>0</v>
      </c>
      <c r="AQ53" s="4"/>
      <c r="AR53" s="61">
        <v>0</v>
      </c>
      <c r="AS53" s="4"/>
      <c r="AT53" s="62">
        <v>43871</v>
      </c>
      <c r="AU53" s="62">
        <v>44183</v>
      </c>
      <c r="AV53" s="62"/>
      <c r="AW53" s="40" t="s">
        <v>108</v>
      </c>
      <c r="AX53" s="64"/>
      <c r="AY53" s="64"/>
      <c r="AZ53" s="40" t="s">
        <v>108</v>
      </c>
      <c r="BA53" s="40">
        <v>0</v>
      </c>
      <c r="BB53" s="4"/>
      <c r="BC53" s="4"/>
      <c r="BD53" s="4"/>
      <c r="BE53" s="92" t="s">
        <v>930</v>
      </c>
      <c r="BF53" s="66">
        <f t="shared" si="1"/>
        <v>55593096</v>
      </c>
      <c r="BG53" s="4"/>
      <c r="BH53" s="76" t="s">
        <v>931</v>
      </c>
      <c r="BI53" s="69" t="s">
        <v>113</v>
      </c>
      <c r="BJ53" s="4"/>
      <c r="BK53" s="76" t="s">
        <v>931</v>
      </c>
      <c r="BL53" s="4"/>
    </row>
    <row r="54" spans="1:64" ht="12.75" customHeight="1" x14ac:dyDescent="0.25">
      <c r="A54" s="37" t="s">
        <v>938</v>
      </c>
      <c r="B54" s="38" t="s">
        <v>82</v>
      </c>
      <c r="C54" s="39" t="s">
        <v>939</v>
      </c>
      <c r="D54" s="40">
        <v>53</v>
      </c>
      <c r="E54" s="92" t="s">
        <v>940</v>
      </c>
      <c r="F54" s="41">
        <v>43871</v>
      </c>
      <c r="G54" s="92" t="s">
        <v>941</v>
      </c>
      <c r="H54" s="40" t="s">
        <v>90</v>
      </c>
      <c r="I54" s="40" t="s">
        <v>91</v>
      </c>
      <c r="J54" s="42" t="s">
        <v>92</v>
      </c>
      <c r="K54" s="92">
        <v>24020</v>
      </c>
      <c r="L54" s="92">
        <v>7820</v>
      </c>
      <c r="M54" s="4"/>
      <c r="N54" s="41">
        <v>43871</v>
      </c>
      <c r="O54" s="44"/>
      <c r="P54" s="45">
        <v>4426079</v>
      </c>
      <c r="Q54" s="95">
        <v>45588614</v>
      </c>
      <c r="R54" s="4"/>
      <c r="S54" s="40" t="s">
        <v>93</v>
      </c>
      <c r="T54" s="40" t="s">
        <v>94</v>
      </c>
      <c r="U54" s="92">
        <v>1068972037</v>
      </c>
      <c r="V54" s="48" t="s">
        <v>92</v>
      </c>
      <c r="W54" s="49" t="s">
        <v>95</v>
      </c>
      <c r="X54" s="49" t="s">
        <v>92</v>
      </c>
      <c r="Y54" s="40" t="str">
        <f t="shared" si="0"/>
        <v>LINARES ROMERO LUIS GUILLERMO</v>
      </c>
      <c r="Z54" s="40" t="s">
        <v>96</v>
      </c>
      <c r="AA54" s="51" t="s">
        <v>97</v>
      </c>
      <c r="AB54" s="71" t="s">
        <v>98</v>
      </c>
      <c r="AC54" s="41">
        <v>43871</v>
      </c>
      <c r="AD54" s="51" t="s">
        <v>942</v>
      </c>
      <c r="AE54" s="54" t="s">
        <v>100</v>
      </c>
      <c r="AF54" s="40" t="s">
        <v>103</v>
      </c>
      <c r="AG54" s="40" t="s">
        <v>94</v>
      </c>
      <c r="AH54" s="56">
        <v>11387082</v>
      </c>
      <c r="AI54" s="57" t="s">
        <v>104</v>
      </c>
      <c r="AJ54" s="92">
        <v>309</v>
      </c>
      <c r="AK54" s="40" t="s">
        <v>106</v>
      </c>
      <c r="AL54" s="41">
        <v>43871</v>
      </c>
      <c r="AM54" s="41">
        <v>43872</v>
      </c>
      <c r="AN54" s="40" t="s">
        <v>107</v>
      </c>
      <c r="AO54" s="40">
        <v>0</v>
      </c>
      <c r="AP54" s="59">
        <v>0</v>
      </c>
      <c r="AQ54" s="4"/>
      <c r="AR54" s="61">
        <v>0</v>
      </c>
      <c r="AS54" s="4"/>
      <c r="AT54" s="62">
        <v>43871</v>
      </c>
      <c r="AU54" s="62">
        <v>44183</v>
      </c>
      <c r="AV54" s="62"/>
      <c r="AW54" s="40" t="s">
        <v>108</v>
      </c>
      <c r="AX54" s="64"/>
      <c r="AY54" s="64"/>
      <c r="AZ54" s="40" t="s">
        <v>108</v>
      </c>
      <c r="BA54" s="40">
        <v>0</v>
      </c>
      <c r="BB54" s="4"/>
      <c r="BC54" s="4"/>
      <c r="BD54" s="4"/>
      <c r="BE54" s="92" t="s">
        <v>943</v>
      </c>
      <c r="BF54" s="66">
        <f t="shared" si="1"/>
        <v>45588614</v>
      </c>
      <c r="BG54" s="4"/>
      <c r="BH54" s="76" t="s">
        <v>944</v>
      </c>
      <c r="BI54" s="69" t="s">
        <v>113</v>
      </c>
      <c r="BJ54" s="4"/>
      <c r="BK54" s="76" t="s">
        <v>944</v>
      </c>
      <c r="BL54" s="4"/>
    </row>
    <row r="55" spans="1:64" ht="12" customHeight="1" x14ac:dyDescent="0.25">
      <c r="A55" s="37" t="s">
        <v>949</v>
      </c>
      <c r="B55" s="38" t="s">
        <v>82</v>
      </c>
      <c r="C55" s="39" t="s">
        <v>950</v>
      </c>
      <c r="D55" s="40">
        <v>54</v>
      </c>
      <c r="E55" s="92" t="s">
        <v>952</v>
      </c>
      <c r="F55" s="41">
        <v>43871</v>
      </c>
      <c r="G55" s="92" t="s">
        <v>953</v>
      </c>
      <c r="H55" s="40" t="s">
        <v>90</v>
      </c>
      <c r="I55" s="40" t="s">
        <v>91</v>
      </c>
      <c r="J55" s="42" t="s">
        <v>92</v>
      </c>
      <c r="K55" s="92">
        <v>23120</v>
      </c>
      <c r="L55" s="92">
        <v>7920</v>
      </c>
      <c r="M55" s="4"/>
      <c r="N55" s="41">
        <v>43871</v>
      </c>
      <c r="O55" s="44"/>
      <c r="P55" s="45">
        <v>4823432</v>
      </c>
      <c r="Q55" s="95">
        <v>49681350</v>
      </c>
      <c r="R55" s="4"/>
      <c r="S55" s="40" t="s">
        <v>93</v>
      </c>
      <c r="T55" s="40" t="s">
        <v>94</v>
      </c>
      <c r="U55" s="92">
        <v>1013606107</v>
      </c>
      <c r="V55" s="48" t="s">
        <v>92</v>
      </c>
      <c r="W55" s="49" t="s">
        <v>95</v>
      </c>
      <c r="X55" s="49" t="s">
        <v>92</v>
      </c>
      <c r="Y55" s="40" t="str">
        <f t="shared" si="0"/>
        <v>ROBAYO RODRIGUEZ RUTH CAROLINA</v>
      </c>
      <c r="Z55" s="40" t="s">
        <v>96</v>
      </c>
      <c r="AA55" s="51" t="s">
        <v>97</v>
      </c>
      <c r="AB55" s="71" t="s">
        <v>98</v>
      </c>
      <c r="AC55" s="41">
        <v>43871</v>
      </c>
      <c r="AD55" s="51" t="s">
        <v>955</v>
      </c>
      <c r="AE55" s="54" t="s">
        <v>100</v>
      </c>
      <c r="AF55" s="40" t="s">
        <v>103</v>
      </c>
      <c r="AG55" s="40" t="s">
        <v>94</v>
      </c>
      <c r="AH55" s="56">
        <v>11387082</v>
      </c>
      <c r="AI55" s="57" t="s">
        <v>104</v>
      </c>
      <c r="AJ55" s="92">
        <v>309</v>
      </c>
      <c r="AK55" s="40" t="s">
        <v>106</v>
      </c>
      <c r="AL55" s="41">
        <v>43871</v>
      </c>
      <c r="AM55" s="41">
        <v>43872</v>
      </c>
      <c r="AN55" s="40" t="s">
        <v>107</v>
      </c>
      <c r="AO55" s="40">
        <v>0</v>
      </c>
      <c r="AP55" s="59">
        <v>0</v>
      </c>
      <c r="AQ55" s="4"/>
      <c r="AR55" s="61">
        <v>0</v>
      </c>
      <c r="AS55" s="4"/>
      <c r="AT55" s="62">
        <v>43871</v>
      </c>
      <c r="AU55" s="62">
        <v>44183</v>
      </c>
      <c r="AV55" s="62"/>
      <c r="AW55" s="40" t="s">
        <v>108</v>
      </c>
      <c r="AX55" s="64"/>
      <c r="AY55" s="64"/>
      <c r="AZ55" s="40" t="s">
        <v>108</v>
      </c>
      <c r="BA55" s="40">
        <v>0</v>
      </c>
      <c r="BB55" s="4"/>
      <c r="BC55" s="4"/>
      <c r="BD55" s="4"/>
      <c r="BE55" s="92" t="s">
        <v>956</v>
      </c>
      <c r="BF55" s="66">
        <f t="shared" si="1"/>
        <v>49681350</v>
      </c>
      <c r="BG55" s="4"/>
      <c r="BH55" s="86" t="s">
        <v>957</v>
      </c>
      <c r="BI55" s="69" t="s">
        <v>113</v>
      </c>
      <c r="BJ55" s="4"/>
      <c r="BK55" s="86" t="s">
        <v>957</v>
      </c>
      <c r="BL55" s="4"/>
    </row>
    <row r="56" spans="1:64" ht="12.75" customHeight="1" x14ac:dyDescent="0.25">
      <c r="A56" s="37" t="s">
        <v>962</v>
      </c>
      <c r="B56" s="38" t="s">
        <v>82</v>
      </c>
      <c r="C56" s="39" t="s">
        <v>963</v>
      </c>
      <c r="D56" s="40">
        <v>55</v>
      </c>
      <c r="E56" s="92" t="s">
        <v>964</v>
      </c>
      <c r="F56" s="41">
        <v>43871</v>
      </c>
      <c r="G56" s="92" t="s">
        <v>965</v>
      </c>
      <c r="H56" s="40" t="s">
        <v>90</v>
      </c>
      <c r="I56" s="40" t="s">
        <v>91</v>
      </c>
      <c r="J56" s="42" t="s">
        <v>92</v>
      </c>
      <c r="K56" s="92">
        <v>24120</v>
      </c>
      <c r="L56" s="92">
        <v>8020</v>
      </c>
      <c r="M56" s="4"/>
      <c r="N56" s="41">
        <v>43871</v>
      </c>
      <c r="O56" s="44"/>
      <c r="P56" s="45">
        <v>2663850</v>
      </c>
      <c r="Q56" s="95">
        <v>27437655</v>
      </c>
      <c r="R56" s="4"/>
      <c r="S56" s="40" t="s">
        <v>93</v>
      </c>
      <c r="T56" s="40" t="s">
        <v>94</v>
      </c>
      <c r="U56" s="92">
        <v>1069899649</v>
      </c>
      <c r="V56" s="48" t="s">
        <v>92</v>
      </c>
      <c r="W56" s="49" t="s">
        <v>95</v>
      </c>
      <c r="X56" s="49" t="s">
        <v>92</v>
      </c>
      <c r="Y56" s="40" t="str">
        <f t="shared" si="0"/>
        <v>BELTRAN URREGO LUIS ANDREY</v>
      </c>
      <c r="Z56" s="40" t="s">
        <v>96</v>
      </c>
      <c r="AA56" s="51" t="s">
        <v>97</v>
      </c>
      <c r="AB56" s="71" t="s">
        <v>98</v>
      </c>
      <c r="AC56" s="41">
        <v>43871</v>
      </c>
      <c r="AD56" s="51" t="s">
        <v>968</v>
      </c>
      <c r="AE56" s="54" t="s">
        <v>100</v>
      </c>
      <c r="AF56" s="40" t="s">
        <v>103</v>
      </c>
      <c r="AG56" s="40" t="s">
        <v>94</v>
      </c>
      <c r="AH56" s="56">
        <v>11387082</v>
      </c>
      <c r="AI56" s="57" t="s">
        <v>104</v>
      </c>
      <c r="AJ56" s="92">
        <v>309</v>
      </c>
      <c r="AK56" s="40" t="s">
        <v>106</v>
      </c>
      <c r="AL56" s="41">
        <v>43871</v>
      </c>
      <c r="AM56" s="41">
        <v>43872</v>
      </c>
      <c r="AN56" s="40" t="s">
        <v>107</v>
      </c>
      <c r="AO56" s="40">
        <v>0</v>
      </c>
      <c r="AP56" s="59">
        <v>0</v>
      </c>
      <c r="AQ56" s="4"/>
      <c r="AR56" s="61">
        <v>0</v>
      </c>
      <c r="AS56" s="4"/>
      <c r="AT56" s="62">
        <v>43871</v>
      </c>
      <c r="AU56" s="62">
        <v>44183</v>
      </c>
      <c r="AV56" s="62"/>
      <c r="AW56" s="40" t="s">
        <v>108</v>
      </c>
      <c r="AX56" s="64"/>
      <c r="AY56" s="64"/>
      <c r="AZ56" s="40" t="s">
        <v>108</v>
      </c>
      <c r="BA56" s="40">
        <v>0</v>
      </c>
      <c r="BB56" s="4"/>
      <c r="BC56" s="4"/>
      <c r="BD56" s="4"/>
      <c r="BE56" s="92" t="s">
        <v>969</v>
      </c>
      <c r="BF56" s="66">
        <f t="shared" si="1"/>
        <v>27437655</v>
      </c>
      <c r="BG56" s="4"/>
      <c r="BH56" s="86" t="s">
        <v>970</v>
      </c>
      <c r="BI56" s="69" t="s">
        <v>113</v>
      </c>
      <c r="BJ56" s="4"/>
      <c r="BK56" s="86" t="s">
        <v>970</v>
      </c>
      <c r="BL56" s="4"/>
    </row>
    <row r="57" spans="1:64" ht="14.25" customHeight="1" x14ac:dyDescent="0.25">
      <c r="A57" s="37" t="s">
        <v>977</v>
      </c>
      <c r="B57" s="38" t="s">
        <v>82</v>
      </c>
      <c r="C57" s="39" t="s">
        <v>978</v>
      </c>
      <c r="D57" s="40">
        <v>56</v>
      </c>
      <c r="E57" s="92" t="s">
        <v>979</v>
      </c>
      <c r="F57" s="41">
        <v>43872</v>
      </c>
      <c r="G57" s="92" t="s">
        <v>980</v>
      </c>
      <c r="H57" s="40" t="s">
        <v>90</v>
      </c>
      <c r="I57" s="40" t="s">
        <v>91</v>
      </c>
      <c r="J57" s="42" t="s">
        <v>92</v>
      </c>
      <c r="K57" s="92">
        <v>24320</v>
      </c>
      <c r="L57" s="92">
        <v>8720</v>
      </c>
      <c r="M57" s="4"/>
      <c r="N57" s="41">
        <v>43872</v>
      </c>
      <c r="O57" s="44"/>
      <c r="P57" s="45">
        <v>2663850</v>
      </c>
      <c r="Q57" s="95">
        <v>27348860</v>
      </c>
      <c r="R57" s="4"/>
      <c r="S57" s="40" t="s">
        <v>93</v>
      </c>
      <c r="T57" s="40" t="s">
        <v>94</v>
      </c>
      <c r="U57" s="92">
        <v>1069853457</v>
      </c>
      <c r="V57" s="48" t="s">
        <v>92</v>
      </c>
      <c r="W57" s="49" t="s">
        <v>95</v>
      </c>
      <c r="X57" s="49" t="s">
        <v>92</v>
      </c>
      <c r="Y57" s="40" t="str">
        <f t="shared" si="0"/>
        <v>RODRIGUEZ LEON WILMER ALEJANDRO</v>
      </c>
      <c r="Z57" s="40" t="s">
        <v>96</v>
      </c>
      <c r="AA57" s="51" t="s">
        <v>97</v>
      </c>
      <c r="AB57" s="71" t="s">
        <v>98</v>
      </c>
      <c r="AC57" s="41">
        <v>43872</v>
      </c>
      <c r="AD57" s="51" t="s">
        <v>981</v>
      </c>
      <c r="AE57" s="54" t="s">
        <v>100</v>
      </c>
      <c r="AF57" s="40" t="s">
        <v>103</v>
      </c>
      <c r="AG57" s="40" t="s">
        <v>94</v>
      </c>
      <c r="AH57" s="56">
        <v>11387082</v>
      </c>
      <c r="AI57" s="57" t="s">
        <v>104</v>
      </c>
      <c r="AJ57" s="92">
        <v>308</v>
      </c>
      <c r="AK57" s="40" t="s">
        <v>106</v>
      </c>
      <c r="AL57" s="41">
        <v>43872</v>
      </c>
      <c r="AM57" s="41">
        <v>43873</v>
      </c>
      <c r="AN57" s="40" t="s">
        <v>107</v>
      </c>
      <c r="AO57" s="40">
        <v>0</v>
      </c>
      <c r="AP57" s="59">
        <v>0</v>
      </c>
      <c r="AQ57" s="4"/>
      <c r="AR57" s="61">
        <v>0</v>
      </c>
      <c r="AS57" s="4"/>
      <c r="AT57" s="62">
        <v>43872</v>
      </c>
      <c r="AU57" s="62">
        <v>44183</v>
      </c>
      <c r="AV57" s="62"/>
      <c r="AW57" s="40" t="s">
        <v>108</v>
      </c>
      <c r="AX57" s="64"/>
      <c r="AY57" s="64"/>
      <c r="AZ57" s="40" t="s">
        <v>108</v>
      </c>
      <c r="BA57" s="40">
        <v>0</v>
      </c>
      <c r="BB57" s="4"/>
      <c r="BC57" s="4"/>
      <c r="BD57" s="4"/>
      <c r="BE57" s="92" t="s">
        <v>982</v>
      </c>
      <c r="BF57" s="66">
        <f t="shared" si="1"/>
        <v>27348860</v>
      </c>
      <c r="BG57" s="4"/>
      <c r="BH57" s="76" t="s">
        <v>983</v>
      </c>
      <c r="BI57" s="69" t="s">
        <v>113</v>
      </c>
      <c r="BJ57" s="4"/>
      <c r="BK57" s="76" t="s">
        <v>983</v>
      </c>
      <c r="BL57" s="4"/>
    </row>
    <row r="58" spans="1:64" ht="12.75" customHeight="1" x14ac:dyDescent="0.25">
      <c r="A58" s="37" t="s">
        <v>990</v>
      </c>
      <c r="B58" s="38" t="s">
        <v>82</v>
      </c>
      <c r="C58" s="39" t="s">
        <v>991</v>
      </c>
      <c r="D58" s="40">
        <v>57</v>
      </c>
      <c r="E58" s="92" t="s">
        <v>992</v>
      </c>
      <c r="F58" s="41">
        <v>43872</v>
      </c>
      <c r="G58" s="92" t="s">
        <v>993</v>
      </c>
      <c r="H58" s="40" t="s">
        <v>90</v>
      </c>
      <c r="I58" s="40" t="s">
        <v>91</v>
      </c>
      <c r="J58" s="42" t="s">
        <v>92</v>
      </c>
      <c r="K58" s="92">
        <v>24520</v>
      </c>
      <c r="L58" s="92">
        <v>8820</v>
      </c>
      <c r="M58" s="4"/>
      <c r="N58" s="41">
        <v>43872</v>
      </c>
      <c r="O58" s="44"/>
      <c r="P58" s="45">
        <v>3156754</v>
      </c>
      <c r="Q58" s="95">
        <v>32409341</v>
      </c>
      <c r="R58" s="4"/>
      <c r="S58" s="40" t="s">
        <v>93</v>
      </c>
      <c r="T58" s="40" t="s">
        <v>94</v>
      </c>
      <c r="U58" s="92">
        <v>1075257324</v>
      </c>
      <c r="V58" s="48" t="s">
        <v>92</v>
      </c>
      <c r="W58" s="49" t="s">
        <v>95</v>
      </c>
      <c r="X58" s="49" t="s">
        <v>92</v>
      </c>
      <c r="Y58" s="40" t="str">
        <f t="shared" si="0"/>
        <v>CELIS VANEGAS JUAN PABLO</v>
      </c>
      <c r="Z58" s="40" t="s">
        <v>96</v>
      </c>
      <c r="AA58" s="51" t="s">
        <v>97</v>
      </c>
      <c r="AB58" s="71" t="s">
        <v>98</v>
      </c>
      <c r="AC58" s="41">
        <v>43872</v>
      </c>
      <c r="AD58" s="51" t="s">
        <v>994</v>
      </c>
      <c r="AE58" s="54" t="s">
        <v>100</v>
      </c>
      <c r="AF58" s="40" t="s">
        <v>103</v>
      </c>
      <c r="AG58" s="40" t="s">
        <v>94</v>
      </c>
      <c r="AH58" s="56">
        <v>11387082</v>
      </c>
      <c r="AI58" s="57" t="s">
        <v>104</v>
      </c>
      <c r="AJ58" s="92">
        <v>308</v>
      </c>
      <c r="AK58" s="40" t="s">
        <v>106</v>
      </c>
      <c r="AL58" s="41">
        <v>43872</v>
      </c>
      <c r="AM58" s="41">
        <v>43873</v>
      </c>
      <c r="AN58" s="40" t="s">
        <v>107</v>
      </c>
      <c r="AO58" s="40">
        <v>0</v>
      </c>
      <c r="AP58" s="59">
        <v>0</v>
      </c>
      <c r="AQ58" s="4"/>
      <c r="AR58" s="61">
        <v>0</v>
      </c>
      <c r="AS58" s="4"/>
      <c r="AT58" s="62">
        <v>43872</v>
      </c>
      <c r="AU58" s="62">
        <v>44183</v>
      </c>
      <c r="AV58" s="62"/>
      <c r="AW58" s="40" t="s">
        <v>108</v>
      </c>
      <c r="AX58" s="64"/>
      <c r="AY58" s="64"/>
      <c r="AZ58" s="40" t="s">
        <v>108</v>
      </c>
      <c r="BA58" s="40">
        <v>0</v>
      </c>
      <c r="BB58" s="4"/>
      <c r="BC58" s="4"/>
      <c r="BD58" s="4"/>
      <c r="BE58" s="92" t="s">
        <v>995</v>
      </c>
      <c r="BF58" s="66">
        <f t="shared" si="1"/>
        <v>32409341</v>
      </c>
      <c r="BG58" s="4"/>
      <c r="BH58" s="76" t="s">
        <v>999</v>
      </c>
      <c r="BI58" s="69" t="s">
        <v>113</v>
      </c>
      <c r="BJ58" s="4"/>
      <c r="BK58" s="76" t="s">
        <v>999</v>
      </c>
      <c r="BL58" s="4"/>
    </row>
    <row r="59" spans="1:64" ht="12.75" customHeight="1" x14ac:dyDescent="0.25">
      <c r="A59" s="37" t="s">
        <v>1003</v>
      </c>
      <c r="B59" s="38" t="s">
        <v>82</v>
      </c>
      <c r="C59" s="39" t="s">
        <v>1004</v>
      </c>
      <c r="D59" s="40">
        <v>58</v>
      </c>
      <c r="E59" s="92" t="s">
        <v>1005</v>
      </c>
      <c r="F59" s="41">
        <v>43872</v>
      </c>
      <c r="G59" s="92" t="s">
        <v>1006</v>
      </c>
      <c r="H59" s="40" t="s">
        <v>90</v>
      </c>
      <c r="I59" s="40" t="s">
        <v>91</v>
      </c>
      <c r="J59" s="42" t="s">
        <v>92</v>
      </c>
      <c r="K59" s="92">
        <v>25320</v>
      </c>
      <c r="L59" s="92">
        <v>8920</v>
      </c>
      <c r="M59" s="4"/>
      <c r="N59" s="41">
        <v>43872</v>
      </c>
      <c r="O59" s="44"/>
      <c r="P59" s="45">
        <v>3156754</v>
      </c>
      <c r="Q59" s="95">
        <v>32409341</v>
      </c>
      <c r="R59" s="4"/>
      <c r="S59" s="40" t="s">
        <v>93</v>
      </c>
      <c r="T59" s="40" t="s">
        <v>94</v>
      </c>
      <c r="U59" s="92">
        <v>1143850827</v>
      </c>
      <c r="V59" s="48" t="s">
        <v>92</v>
      </c>
      <c r="W59" s="49" t="s">
        <v>95</v>
      </c>
      <c r="X59" s="49" t="s">
        <v>92</v>
      </c>
      <c r="Y59" s="40" t="str">
        <f t="shared" si="0"/>
        <v>GUZMAN DOMINGUEZ DIANA MARITZA</v>
      </c>
      <c r="Z59" s="40" t="s">
        <v>96</v>
      </c>
      <c r="AA59" s="51" t="s">
        <v>97</v>
      </c>
      <c r="AB59" s="71" t="s">
        <v>98</v>
      </c>
      <c r="AC59" s="41">
        <v>43872</v>
      </c>
      <c r="AD59" s="51" t="s">
        <v>1007</v>
      </c>
      <c r="AE59" s="54" t="s">
        <v>100</v>
      </c>
      <c r="AF59" s="40" t="s">
        <v>103</v>
      </c>
      <c r="AG59" s="40" t="s">
        <v>94</v>
      </c>
      <c r="AH59" s="56">
        <v>11387082</v>
      </c>
      <c r="AI59" s="57" t="s">
        <v>104</v>
      </c>
      <c r="AJ59" s="92">
        <v>308</v>
      </c>
      <c r="AK59" s="40" t="s">
        <v>106</v>
      </c>
      <c r="AL59" s="41">
        <v>43872</v>
      </c>
      <c r="AM59" s="41">
        <v>43873</v>
      </c>
      <c r="AN59" s="40" t="s">
        <v>107</v>
      </c>
      <c r="AO59" s="40">
        <v>0</v>
      </c>
      <c r="AP59" s="59">
        <v>0</v>
      </c>
      <c r="AQ59" s="4"/>
      <c r="AR59" s="61">
        <v>0</v>
      </c>
      <c r="AS59" s="4"/>
      <c r="AT59" s="62">
        <v>43872</v>
      </c>
      <c r="AU59" s="62">
        <v>44183</v>
      </c>
      <c r="AV59" s="62"/>
      <c r="AW59" s="40" t="s">
        <v>108</v>
      </c>
      <c r="AX59" s="64"/>
      <c r="AY59" s="64"/>
      <c r="AZ59" s="40" t="s">
        <v>108</v>
      </c>
      <c r="BA59" s="40">
        <v>0</v>
      </c>
      <c r="BB59" s="4"/>
      <c r="BC59" s="4"/>
      <c r="BD59" s="4"/>
      <c r="BE59" s="92" t="s">
        <v>1008</v>
      </c>
      <c r="BF59" s="66">
        <f t="shared" si="1"/>
        <v>32409341</v>
      </c>
      <c r="BG59" s="4"/>
      <c r="BH59" s="76" t="s">
        <v>1011</v>
      </c>
      <c r="BI59" s="69" t="s">
        <v>113</v>
      </c>
      <c r="BJ59" s="4"/>
      <c r="BK59" s="76" t="s">
        <v>1011</v>
      </c>
      <c r="BL59" s="4"/>
    </row>
    <row r="60" spans="1:64" ht="12.75" customHeight="1" x14ac:dyDescent="0.25">
      <c r="A60" s="37" t="s">
        <v>1016</v>
      </c>
      <c r="B60" s="38" t="s">
        <v>82</v>
      </c>
      <c r="C60" s="39" t="s">
        <v>1017</v>
      </c>
      <c r="D60" s="40">
        <v>59</v>
      </c>
      <c r="E60" s="92" t="s">
        <v>1018</v>
      </c>
      <c r="F60" s="41">
        <v>43872</v>
      </c>
      <c r="G60" s="92" t="s">
        <v>1019</v>
      </c>
      <c r="H60" s="40" t="s">
        <v>90</v>
      </c>
      <c r="I60" s="40" t="s">
        <v>91</v>
      </c>
      <c r="J60" s="42" t="s">
        <v>92</v>
      </c>
      <c r="K60" s="92">
        <v>23920</v>
      </c>
      <c r="L60" s="92">
        <v>9020</v>
      </c>
      <c r="M60" s="4"/>
      <c r="N60" s="41">
        <v>43872</v>
      </c>
      <c r="O60" s="44"/>
      <c r="P60" s="45">
        <v>3565146</v>
      </c>
      <c r="Q60" s="95">
        <v>36602166</v>
      </c>
      <c r="R60" s="4"/>
      <c r="S60" s="40" t="s">
        <v>93</v>
      </c>
      <c r="T60" s="40" t="s">
        <v>94</v>
      </c>
      <c r="U60" s="92">
        <v>1077142906</v>
      </c>
      <c r="V60" s="48" t="s">
        <v>92</v>
      </c>
      <c r="W60" s="49" t="s">
        <v>95</v>
      </c>
      <c r="X60" s="49" t="s">
        <v>92</v>
      </c>
      <c r="Y60" s="40" t="str">
        <f t="shared" si="0"/>
        <v>SARMIENTO GARCIA MARTHA LILIANA</v>
      </c>
      <c r="Z60" s="40" t="s">
        <v>96</v>
      </c>
      <c r="AA60" s="51" t="s">
        <v>97</v>
      </c>
      <c r="AB60" s="71" t="s">
        <v>98</v>
      </c>
      <c r="AC60" s="41">
        <v>43872</v>
      </c>
      <c r="AD60" s="51" t="s">
        <v>1020</v>
      </c>
      <c r="AE60" s="54" t="s">
        <v>100</v>
      </c>
      <c r="AF60" s="40" t="s">
        <v>103</v>
      </c>
      <c r="AG60" s="40" t="s">
        <v>94</v>
      </c>
      <c r="AH60" s="56">
        <v>11387082</v>
      </c>
      <c r="AI60" s="57" t="s">
        <v>104</v>
      </c>
      <c r="AJ60" s="92">
        <v>308</v>
      </c>
      <c r="AK60" s="40" t="s">
        <v>106</v>
      </c>
      <c r="AL60" s="41">
        <v>43872</v>
      </c>
      <c r="AM60" s="41">
        <v>43873</v>
      </c>
      <c r="AN60" s="40" t="s">
        <v>107</v>
      </c>
      <c r="AO60" s="40">
        <v>0</v>
      </c>
      <c r="AP60" s="59">
        <v>0</v>
      </c>
      <c r="AQ60" s="4"/>
      <c r="AR60" s="61">
        <v>0</v>
      </c>
      <c r="AS60" s="4"/>
      <c r="AT60" s="62">
        <v>43872</v>
      </c>
      <c r="AU60" s="62">
        <v>44183</v>
      </c>
      <c r="AV60" s="62"/>
      <c r="AW60" s="40" t="s">
        <v>108</v>
      </c>
      <c r="AX60" s="64"/>
      <c r="AY60" s="64"/>
      <c r="AZ60" s="40" t="s">
        <v>108</v>
      </c>
      <c r="BA60" s="40">
        <v>0</v>
      </c>
      <c r="BB60" s="4"/>
      <c r="BC60" s="4"/>
      <c r="BD60" s="4"/>
      <c r="BE60" s="92" t="s">
        <v>1021</v>
      </c>
      <c r="BF60" s="66">
        <f t="shared" si="1"/>
        <v>36602166</v>
      </c>
      <c r="BG60" s="4"/>
      <c r="BH60" s="76" t="s">
        <v>1025</v>
      </c>
      <c r="BI60" s="69" t="s">
        <v>113</v>
      </c>
      <c r="BJ60" s="4"/>
      <c r="BK60" s="76" t="s">
        <v>1025</v>
      </c>
      <c r="BL60" s="4"/>
    </row>
    <row r="61" spans="1:64" ht="12.75" customHeight="1" x14ac:dyDescent="0.25">
      <c r="A61" s="37" t="s">
        <v>1029</v>
      </c>
      <c r="B61" s="38" t="s">
        <v>82</v>
      </c>
      <c r="C61" s="39" t="s">
        <v>1030</v>
      </c>
      <c r="D61" s="40">
        <v>60</v>
      </c>
      <c r="E61" s="92" t="s">
        <v>1031</v>
      </c>
      <c r="F61" s="41">
        <v>43872</v>
      </c>
      <c r="G61" s="92" t="s">
        <v>1032</v>
      </c>
      <c r="H61" s="40" t="s">
        <v>90</v>
      </c>
      <c r="I61" s="40" t="s">
        <v>91</v>
      </c>
      <c r="J61" s="42" t="s">
        <v>92</v>
      </c>
      <c r="K61" s="92">
        <v>25520</v>
      </c>
      <c r="L61" s="92">
        <v>9120</v>
      </c>
      <c r="M61" s="4"/>
      <c r="N61" s="41">
        <v>43872</v>
      </c>
      <c r="O61" s="44"/>
      <c r="P61" s="45">
        <v>3156754</v>
      </c>
      <c r="Q61" s="95">
        <v>32409341</v>
      </c>
      <c r="R61" s="4"/>
      <c r="S61" s="40" t="s">
        <v>93</v>
      </c>
      <c r="T61" s="40" t="s">
        <v>94</v>
      </c>
      <c r="U61" s="92">
        <v>1071166442</v>
      </c>
      <c r="V61" s="48" t="s">
        <v>92</v>
      </c>
      <c r="W61" s="49" t="s">
        <v>95</v>
      </c>
      <c r="X61" s="49" t="s">
        <v>92</v>
      </c>
      <c r="Y61" s="40" t="str">
        <f t="shared" si="0"/>
        <v>DIAZ BARAJAS LUISA FERNANDA</v>
      </c>
      <c r="Z61" s="40" t="s">
        <v>96</v>
      </c>
      <c r="AA61" s="51" t="s">
        <v>97</v>
      </c>
      <c r="AB61" s="71" t="s">
        <v>98</v>
      </c>
      <c r="AC61" s="41">
        <v>43872</v>
      </c>
      <c r="AD61" s="51" t="s">
        <v>1033</v>
      </c>
      <c r="AE61" s="54" t="s">
        <v>100</v>
      </c>
      <c r="AF61" s="40" t="s">
        <v>103</v>
      </c>
      <c r="AG61" s="40" t="s">
        <v>94</v>
      </c>
      <c r="AH61" s="56">
        <v>11387082</v>
      </c>
      <c r="AI61" s="57" t="s">
        <v>104</v>
      </c>
      <c r="AJ61" s="92">
        <v>308</v>
      </c>
      <c r="AK61" s="40" t="s">
        <v>106</v>
      </c>
      <c r="AL61" s="41">
        <v>43872</v>
      </c>
      <c r="AM61" s="41">
        <v>43873</v>
      </c>
      <c r="AN61" s="40" t="s">
        <v>107</v>
      </c>
      <c r="AO61" s="40">
        <v>0</v>
      </c>
      <c r="AP61" s="59">
        <v>0</v>
      </c>
      <c r="AQ61" s="4"/>
      <c r="AR61" s="61">
        <v>0</v>
      </c>
      <c r="AS61" s="4"/>
      <c r="AT61" s="62">
        <v>43872</v>
      </c>
      <c r="AU61" s="62">
        <v>44183</v>
      </c>
      <c r="AV61" s="62"/>
      <c r="AW61" s="40" t="s">
        <v>108</v>
      </c>
      <c r="AX61" s="64"/>
      <c r="AY61" s="64"/>
      <c r="AZ61" s="40" t="s">
        <v>108</v>
      </c>
      <c r="BA61" s="40">
        <v>0</v>
      </c>
      <c r="BB61" s="4"/>
      <c r="BC61" s="4"/>
      <c r="BD61" s="4"/>
      <c r="BE61" s="92" t="s">
        <v>1034</v>
      </c>
      <c r="BF61" s="66">
        <f t="shared" si="1"/>
        <v>32409341</v>
      </c>
      <c r="BG61" s="4"/>
      <c r="BH61" s="96" t="s">
        <v>1038</v>
      </c>
      <c r="BI61" s="69" t="s">
        <v>113</v>
      </c>
      <c r="BJ61" s="4"/>
      <c r="BK61" s="96" t="s">
        <v>1038</v>
      </c>
      <c r="BL61" s="4"/>
    </row>
    <row r="62" spans="1:64" ht="12.75" customHeight="1" x14ac:dyDescent="0.25">
      <c r="A62" s="37" t="s">
        <v>1046</v>
      </c>
      <c r="B62" s="38" t="s">
        <v>82</v>
      </c>
      <c r="C62" s="39" t="s">
        <v>1047</v>
      </c>
      <c r="D62" s="40">
        <v>61</v>
      </c>
      <c r="E62" s="92" t="s">
        <v>1048</v>
      </c>
      <c r="F62" s="41">
        <v>43872</v>
      </c>
      <c r="G62" s="92" t="s">
        <v>1049</v>
      </c>
      <c r="H62" s="40" t="s">
        <v>90</v>
      </c>
      <c r="I62" s="40" t="s">
        <v>91</v>
      </c>
      <c r="J62" s="42" t="s">
        <v>92</v>
      </c>
      <c r="K62" s="92">
        <v>24920</v>
      </c>
      <c r="L62" s="92">
        <v>9220</v>
      </c>
      <c r="M62" s="4"/>
      <c r="N62" s="41">
        <v>43872</v>
      </c>
      <c r="O62" s="44"/>
      <c r="P62" s="45">
        <v>3156754</v>
      </c>
      <c r="Q62" s="95">
        <v>32409341</v>
      </c>
      <c r="R62" s="4"/>
      <c r="S62" s="40" t="s">
        <v>93</v>
      </c>
      <c r="T62" s="40" t="s">
        <v>94</v>
      </c>
      <c r="U62" s="92">
        <v>1120375095</v>
      </c>
      <c r="V62" s="48" t="s">
        <v>92</v>
      </c>
      <c r="W62" s="49" t="s">
        <v>95</v>
      </c>
      <c r="X62" s="49" t="s">
        <v>92</v>
      </c>
      <c r="Y62" s="40" t="str">
        <f t="shared" si="0"/>
        <v>AGUIRRE BUITRAGO DIEGO ALEJANDRO</v>
      </c>
      <c r="Z62" s="40" t="s">
        <v>96</v>
      </c>
      <c r="AA62" s="51" t="s">
        <v>97</v>
      </c>
      <c r="AB62" s="71" t="s">
        <v>98</v>
      </c>
      <c r="AC62" s="41">
        <v>43872</v>
      </c>
      <c r="AD62" s="51" t="s">
        <v>1052</v>
      </c>
      <c r="AE62" s="54" t="s">
        <v>100</v>
      </c>
      <c r="AF62" s="40" t="s">
        <v>103</v>
      </c>
      <c r="AG62" s="40" t="s">
        <v>94</v>
      </c>
      <c r="AH62" s="56">
        <v>11387082</v>
      </c>
      <c r="AI62" s="57" t="s">
        <v>104</v>
      </c>
      <c r="AJ62" s="92">
        <v>308</v>
      </c>
      <c r="AK62" s="40" t="s">
        <v>106</v>
      </c>
      <c r="AL62" s="41">
        <v>43872</v>
      </c>
      <c r="AM62" s="41">
        <v>43873</v>
      </c>
      <c r="AN62" s="40" t="s">
        <v>107</v>
      </c>
      <c r="AO62" s="40">
        <v>0</v>
      </c>
      <c r="AP62" s="59">
        <v>0</v>
      </c>
      <c r="AQ62" s="4"/>
      <c r="AR62" s="61">
        <v>0</v>
      </c>
      <c r="AS62" s="4"/>
      <c r="AT62" s="62">
        <v>43872</v>
      </c>
      <c r="AU62" s="62">
        <v>44183</v>
      </c>
      <c r="AV62" s="62"/>
      <c r="AW62" s="40" t="s">
        <v>108</v>
      </c>
      <c r="AX62" s="64"/>
      <c r="AY62" s="64"/>
      <c r="AZ62" s="40" t="s">
        <v>108</v>
      </c>
      <c r="BA62" s="40">
        <v>0</v>
      </c>
      <c r="BB62" s="4"/>
      <c r="BC62" s="4"/>
      <c r="BD62" s="4"/>
      <c r="BE62" s="92" t="s">
        <v>1053</v>
      </c>
      <c r="BF62" s="66">
        <f t="shared" si="1"/>
        <v>32409341</v>
      </c>
      <c r="BG62" s="4"/>
      <c r="BH62" s="76" t="s">
        <v>1054</v>
      </c>
      <c r="BI62" s="69" t="s">
        <v>113</v>
      </c>
      <c r="BJ62" s="4"/>
      <c r="BK62" s="76" t="s">
        <v>1054</v>
      </c>
      <c r="BL62" s="4"/>
    </row>
    <row r="63" spans="1:64" ht="12.75" customHeight="1" x14ac:dyDescent="0.25">
      <c r="A63" s="37" t="s">
        <v>1061</v>
      </c>
      <c r="B63" s="38" t="s">
        <v>82</v>
      </c>
      <c r="C63" s="39" t="s">
        <v>1062</v>
      </c>
      <c r="D63" s="40">
        <v>62</v>
      </c>
      <c r="E63" s="92" t="s">
        <v>1063</v>
      </c>
      <c r="F63" s="41">
        <v>43872</v>
      </c>
      <c r="G63" s="92" t="s">
        <v>1064</v>
      </c>
      <c r="H63" s="40" t="s">
        <v>90</v>
      </c>
      <c r="I63" s="40" t="s">
        <v>91</v>
      </c>
      <c r="J63" s="42" t="s">
        <v>92</v>
      </c>
      <c r="K63" s="92">
        <v>25220</v>
      </c>
      <c r="L63" s="92">
        <v>9320</v>
      </c>
      <c r="M63" s="4"/>
      <c r="N63" s="41">
        <v>43872</v>
      </c>
      <c r="O63" s="44"/>
      <c r="P63" s="45">
        <v>3565146</v>
      </c>
      <c r="Q63" s="95">
        <v>36602166</v>
      </c>
      <c r="R63" s="4"/>
      <c r="S63" s="40" t="s">
        <v>93</v>
      </c>
      <c r="T63" s="40" t="s">
        <v>94</v>
      </c>
      <c r="U63" s="92">
        <v>1010192025</v>
      </c>
      <c r="V63" s="48" t="s">
        <v>92</v>
      </c>
      <c r="W63" s="49" t="s">
        <v>95</v>
      </c>
      <c r="X63" s="49" t="s">
        <v>92</v>
      </c>
      <c r="Y63" s="40" t="str">
        <f t="shared" si="0"/>
        <v>PORRAS TIBATA DANIEL ANDRES</v>
      </c>
      <c r="Z63" s="40" t="s">
        <v>96</v>
      </c>
      <c r="AA63" s="51" t="s">
        <v>97</v>
      </c>
      <c r="AB63" s="71" t="s">
        <v>98</v>
      </c>
      <c r="AC63" s="41">
        <v>43872</v>
      </c>
      <c r="AD63" s="51" t="s">
        <v>1068</v>
      </c>
      <c r="AE63" s="54" t="s">
        <v>100</v>
      </c>
      <c r="AF63" s="40" t="s">
        <v>103</v>
      </c>
      <c r="AG63" s="40" t="s">
        <v>94</v>
      </c>
      <c r="AH63" s="56">
        <v>11387082</v>
      </c>
      <c r="AI63" s="57" t="s">
        <v>104</v>
      </c>
      <c r="AJ63" s="92">
        <v>308</v>
      </c>
      <c r="AK63" s="40" t="s">
        <v>106</v>
      </c>
      <c r="AL63" s="41">
        <v>43872</v>
      </c>
      <c r="AM63" s="41">
        <v>43873</v>
      </c>
      <c r="AN63" s="40" t="s">
        <v>107</v>
      </c>
      <c r="AO63" s="40">
        <v>0</v>
      </c>
      <c r="AP63" s="59">
        <v>0</v>
      </c>
      <c r="AQ63" s="4"/>
      <c r="AR63" s="61">
        <v>0</v>
      </c>
      <c r="AS63" s="4"/>
      <c r="AT63" s="62">
        <v>43872</v>
      </c>
      <c r="AU63" s="62">
        <v>44183</v>
      </c>
      <c r="AV63" s="62"/>
      <c r="AW63" s="40" t="s">
        <v>108</v>
      </c>
      <c r="AX63" s="64"/>
      <c r="AY63" s="64"/>
      <c r="AZ63" s="40" t="s">
        <v>108</v>
      </c>
      <c r="BA63" s="40">
        <v>0</v>
      </c>
      <c r="BB63" s="4"/>
      <c r="BC63" s="4"/>
      <c r="BD63" s="4"/>
      <c r="BE63" s="92" t="s">
        <v>1070</v>
      </c>
      <c r="BF63" s="66">
        <f t="shared" si="1"/>
        <v>36602166</v>
      </c>
      <c r="BG63" s="4"/>
      <c r="BH63" s="76" t="s">
        <v>1071</v>
      </c>
      <c r="BI63" s="69" t="s">
        <v>113</v>
      </c>
      <c r="BJ63" s="4"/>
      <c r="BK63" s="76" t="s">
        <v>1071</v>
      </c>
      <c r="BL63" s="4"/>
    </row>
    <row r="64" spans="1:64" ht="12.75" customHeight="1" x14ac:dyDescent="0.25">
      <c r="A64" s="37" t="s">
        <v>1078</v>
      </c>
      <c r="B64" s="38" t="s">
        <v>82</v>
      </c>
      <c r="C64" s="39" t="s">
        <v>1079</v>
      </c>
      <c r="D64" s="40">
        <v>63</v>
      </c>
      <c r="E64" s="92" t="s">
        <v>1080</v>
      </c>
      <c r="F64" s="41">
        <v>43872</v>
      </c>
      <c r="G64" s="92" t="s">
        <v>1081</v>
      </c>
      <c r="H64" s="40" t="s">
        <v>90</v>
      </c>
      <c r="I64" s="40" t="s">
        <v>91</v>
      </c>
      <c r="J64" s="42" t="s">
        <v>92</v>
      </c>
      <c r="K64" s="92">
        <v>24820</v>
      </c>
      <c r="L64" s="92">
        <v>9420</v>
      </c>
      <c r="M64" s="4"/>
      <c r="N64" s="41">
        <v>43872</v>
      </c>
      <c r="O64" s="44"/>
      <c r="P64" s="45">
        <v>3156754</v>
      </c>
      <c r="Q64" s="95">
        <v>32409341</v>
      </c>
      <c r="R64" s="4"/>
      <c r="S64" s="40" t="s">
        <v>93</v>
      </c>
      <c r="T64" s="40" t="s">
        <v>94</v>
      </c>
      <c r="U64" s="92">
        <v>1014236234</v>
      </c>
      <c r="V64" s="48" t="s">
        <v>92</v>
      </c>
      <c r="W64" s="49" t="s">
        <v>95</v>
      </c>
      <c r="X64" s="49" t="s">
        <v>92</v>
      </c>
      <c r="Y64" s="40" t="str">
        <f t="shared" si="0"/>
        <v>QUINTERO GOMEZ ALEXANDRA</v>
      </c>
      <c r="Z64" s="40" t="s">
        <v>96</v>
      </c>
      <c r="AA64" s="51" t="s">
        <v>97</v>
      </c>
      <c r="AB64" s="71" t="s">
        <v>98</v>
      </c>
      <c r="AC64" s="41">
        <v>43872</v>
      </c>
      <c r="AD64" s="51" t="s">
        <v>1084</v>
      </c>
      <c r="AE64" s="54" t="s">
        <v>100</v>
      </c>
      <c r="AF64" s="40" t="s">
        <v>103</v>
      </c>
      <c r="AG64" s="40" t="s">
        <v>94</v>
      </c>
      <c r="AH64" s="56">
        <v>11387082</v>
      </c>
      <c r="AI64" s="57" t="s">
        <v>104</v>
      </c>
      <c r="AJ64" s="92">
        <v>308</v>
      </c>
      <c r="AK64" s="40" t="s">
        <v>106</v>
      </c>
      <c r="AL64" s="41">
        <v>43872</v>
      </c>
      <c r="AM64" s="41">
        <v>43873</v>
      </c>
      <c r="AN64" s="40" t="s">
        <v>107</v>
      </c>
      <c r="AO64" s="40">
        <v>0</v>
      </c>
      <c r="AP64" s="59">
        <v>0</v>
      </c>
      <c r="AQ64" s="4"/>
      <c r="AR64" s="61">
        <v>0</v>
      </c>
      <c r="AS64" s="4"/>
      <c r="AT64" s="62">
        <v>43872</v>
      </c>
      <c r="AU64" s="62">
        <v>44183</v>
      </c>
      <c r="AV64" s="62"/>
      <c r="AW64" s="40" t="s">
        <v>108</v>
      </c>
      <c r="AX64" s="64"/>
      <c r="AY64" s="64"/>
      <c r="AZ64" s="40" t="s">
        <v>108</v>
      </c>
      <c r="BA64" s="40">
        <v>0</v>
      </c>
      <c r="BB64" s="4"/>
      <c r="BC64" s="4"/>
      <c r="BD64" s="4"/>
      <c r="BE64" s="92" t="s">
        <v>1085</v>
      </c>
      <c r="BF64" s="66">
        <f t="shared" si="1"/>
        <v>32409341</v>
      </c>
      <c r="BG64" s="4"/>
      <c r="BH64" s="76" t="s">
        <v>1086</v>
      </c>
      <c r="BI64" s="69" t="s">
        <v>113</v>
      </c>
      <c r="BJ64" s="4"/>
      <c r="BK64" s="76" t="s">
        <v>1086</v>
      </c>
      <c r="BL64" s="4"/>
    </row>
    <row r="65" spans="1:64" ht="12.75" customHeight="1" x14ac:dyDescent="0.25">
      <c r="A65" s="37" t="s">
        <v>1090</v>
      </c>
      <c r="B65" s="38" t="s">
        <v>82</v>
      </c>
      <c r="C65" s="39" t="s">
        <v>1091</v>
      </c>
      <c r="D65" s="40">
        <v>64</v>
      </c>
      <c r="E65" s="92" t="s">
        <v>1092</v>
      </c>
      <c r="F65" s="41">
        <v>43872</v>
      </c>
      <c r="G65" s="92" t="s">
        <v>1093</v>
      </c>
      <c r="H65" s="40" t="s">
        <v>90</v>
      </c>
      <c r="I65" s="40" t="s">
        <v>91</v>
      </c>
      <c r="J65" s="42" t="s">
        <v>92</v>
      </c>
      <c r="K65" s="92">
        <v>25020</v>
      </c>
      <c r="L65" s="92">
        <v>9520</v>
      </c>
      <c r="M65" s="4"/>
      <c r="N65" s="41">
        <v>43872</v>
      </c>
      <c r="O65" s="44"/>
      <c r="P65" s="45">
        <v>3852124</v>
      </c>
      <c r="Q65" s="95">
        <v>39548473</v>
      </c>
      <c r="R65" s="4"/>
      <c r="S65" s="40" t="s">
        <v>93</v>
      </c>
      <c r="T65" s="40" t="s">
        <v>94</v>
      </c>
      <c r="U65" s="92">
        <v>1090148538</v>
      </c>
      <c r="V65" s="48" t="s">
        <v>92</v>
      </c>
      <c r="W65" s="49" t="s">
        <v>95</v>
      </c>
      <c r="X65" s="49" t="s">
        <v>92</v>
      </c>
      <c r="Y65" s="40" t="str">
        <f t="shared" si="0"/>
        <v>JARAMILLO MARIN CRISTINA</v>
      </c>
      <c r="Z65" s="40" t="s">
        <v>96</v>
      </c>
      <c r="AA65" s="51" t="s">
        <v>97</v>
      </c>
      <c r="AB65" s="71" t="s">
        <v>98</v>
      </c>
      <c r="AC65" s="41">
        <v>43872</v>
      </c>
      <c r="AD65" s="51" t="s">
        <v>1096</v>
      </c>
      <c r="AE65" s="54" t="s">
        <v>100</v>
      </c>
      <c r="AF65" s="40" t="s">
        <v>103</v>
      </c>
      <c r="AG65" s="40" t="s">
        <v>94</v>
      </c>
      <c r="AH65" s="56">
        <v>11387082</v>
      </c>
      <c r="AI65" s="57" t="s">
        <v>104</v>
      </c>
      <c r="AJ65" s="92">
        <v>308</v>
      </c>
      <c r="AK65" s="40" t="s">
        <v>106</v>
      </c>
      <c r="AL65" s="41">
        <v>43872</v>
      </c>
      <c r="AM65" s="41">
        <v>43873</v>
      </c>
      <c r="AN65" s="40" t="s">
        <v>107</v>
      </c>
      <c r="AO65" s="40">
        <v>0</v>
      </c>
      <c r="AP65" s="59">
        <v>0</v>
      </c>
      <c r="AQ65" s="4"/>
      <c r="AR65" s="61">
        <v>0</v>
      </c>
      <c r="AS65" s="4"/>
      <c r="AT65" s="62">
        <v>43872</v>
      </c>
      <c r="AU65" s="62">
        <v>44183</v>
      </c>
      <c r="AV65" s="62"/>
      <c r="AW65" s="40" t="s">
        <v>108</v>
      </c>
      <c r="AX65" s="64"/>
      <c r="AY65" s="64"/>
      <c r="AZ65" s="40" t="s">
        <v>108</v>
      </c>
      <c r="BA65" s="40">
        <v>0</v>
      </c>
      <c r="BB65" s="4"/>
      <c r="BC65" s="4"/>
      <c r="BD65" s="4"/>
      <c r="BE65" s="92" t="s">
        <v>1097</v>
      </c>
      <c r="BF65" s="66">
        <f t="shared" si="1"/>
        <v>39548473</v>
      </c>
      <c r="BG65" s="4"/>
      <c r="BH65" s="76" t="s">
        <v>1098</v>
      </c>
      <c r="BI65" s="69" t="s">
        <v>113</v>
      </c>
      <c r="BJ65" s="4"/>
      <c r="BK65" s="76" t="s">
        <v>1098</v>
      </c>
      <c r="BL65" s="4"/>
    </row>
    <row r="66" spans="1:64" ht="12.75" customHeight="1" x14ac:dyDescent="0.25">
      <c r="A66" s="37" t="s">
        <v>1103</v>
      </c>
      <c r="B66" s="38" t="s">
        <v>82</v>
      </c>
      <c r="C66" s="39" t="s">
        <v>1104</v>
      </c>
      <c r="D66" s="40">
        <v>65</v>
      </c>
      <c r="E66" s="92" t="s">
        <v>1105</v>
      </c>
      <c r="F66" s="41">
        <v>43872</v>
      </c>
      <c r="G66" s="92" t="s">
        <v>1106</v>
      </c>
      <c r="H66" s="40" t="s">
        <v>90</v>
      </c>
      <c r="I66" s="40" t="s">
        <v>91</v>
      </c>
      <c r="J66" s="42" t="s">
        <v>92</v>
      </c>
      <c r="K66" s="92">
        <v>24720</v>
      </c>
      <c r="L66" s="92">
        <v>9620</v>
      </c>
      <c r="M66" s="4"/>
      <c r="N66" s="41">
        <v>43872</v>
      </c>
      <c r="O66" s="44"/>
      <c r="P66" s="45">
        <v>4426079</v>
      </c>
      <c r="Q66" s="95">
        <v>45441078</v>
      </c>
      <c r="R66" s="4"/>
      <c r="S66" s="40" t="s">
        <v>93</v>
      </c>
      <c r="T66" s="40" t="s">
        <v>94</v>
      </c>
      <c r="U66" s="92">
        <v>63535686</v>
      </c>
      <c r="V66" s="48" t="s">
        <v>92</v>
      </c>
      <c r="W66" s="49" t="s">
        <v>95</v>
      </c>
      <c r="X66" s="49" t="s">
        <v>92</v>
      </c>
      <c r="Y66" s="40" t="str">
        <f t="shared" si="0"/>
        <v>LOPEZ OCHOA JENNY ANDREA</v>
      </c>
      <c r="Z66" s="40" t="s">
        <v>96</v>
      </c>
      <c r="AA66" s="51" t="s">
        <v>97</v>
      </c>
      <c r="AB66" s="71" t="s">
        <v>98</v>
      </c>
      <c r="AC66" s="41">
        <v>43872</v>
      </c>
      <c r="AD66" s="51" t="s">
        <v>1109</v>
      </c>
      <c r="AE66" s="54" t="s">
        <v>100</v>
      </c>
      <c r="AF66" s="40" t="s">
        <v>103</v>
      </c>
      <c r="AG66" s="40" t="s">
        <v>94</v>
      </c>
      <c r="AH66" s="56">
        <v>11387082</v>
      </c>
      <c r="AI66" s="57" t="s">
        <v>104</v>
      </c>
      <c r="AJ66" s="92">
        <v>308</v>
      </c>
      <c r="AK66" s="40" t="s">
        <v>106</v>
      </c>
      <c r="AL66" s="41">
        <v>43872</v>
      </c>
      <c r="AM66" s="41">
        <v>43873</v>
      </c>
      <c r="AN66" s="40" t="s">
        <v>107</v>
      </c>
      <c r="AO66" s="40">
        <v>0</v>
      </c>
      <c r="AP66" s="59">
        <v>0</v>
      </c>
      <c r="AQ66" s="4"/>
      <c r="AR66" s="61">
        <v>0</v>
      </c>
      <c r="AS66" s="4"/>
      <c r="AT66" s="62">
        <v>43872</v>
      </c>
      <c r="AU66" s="62">
        <v>44183</v>
      </c>
      <c r="AV66" s="62"/>
      <c r="AW66" s="40" t="s">
        <v>108</v>
      </c>
      <c r="AX66" s="64"/>
      <c r="AY66" s="64"/>
      <c r="AZ66" s="40" t="s">
        <v>108</v>
      </c>
      <c r="BA66" s="40">
        <v>0</v>
      </c>
      <c r="BB66" s="4"/>
      <c r="BC66" s="4"/>
      <c r="BD66" s="4"/>
      <c r="BE66" s="92" t="s">
        <v>1110</v>
      </c>
      <c r="BF66" s="66">
        <f t="shared" si="1"/>
        <v>45441078</v>
      </c>
      <c r="BG66" s="4"/>
      <c r="BH66" s="76" t="s">
        <v>1111</v>
      </c>
      <c r="BI66" s="69" t="s">
        <v>113</v>
      </c>
      <c r="BJ66" s="4"/>
      <c r="BK66" s="76" t="s">
        <v>1111</v>
      </c>
      <c r="BL66" s="4"/>
    </row>
    <row r="67" spans="1:64" ht="12.75" customHeight="1" x14ac:dyDescent="0.25">
      <c r="A67" s="37" t="s">
        <v>1118</v>
      </c>
      <c r="B67" s="38" t="s">
        <v>82</v>
      </c>
      <c r="C67" s="39" t="s">
        <v>1119</v>
      </c>
      <c r="D67" s="40">
        <v>66</v>
      </c>
      <c r="E67" s="92" t="s">
        <v>1120</v>
      </c>
      <c r="F67" s="41">
        <v>43873</v>
      </c>
      <c r="G67" s="92" t="s">
        <v>1121</v>
      </c>
      <c r="H67" s="40" t="s">
        <v>90</v>
      </c>
      <c r="I67" s="40" t="s">
        <v>91</v>
      </c>
      <c r="J67" s="42" t="s">
        <v>92</v>
      </c>
      <c r="K67" s="92">
        <v>24420</v>
      </c>
      <c r="L67" s="92">
        <v>9920</v>
      </c>
      <c r="M67" s="4"/>
      <c r="N67" s="41">
        <v>43873</v>
      </c>
      <c r="O67" s="44"/>
      <c r="P67" s="45">
        <v>4426079</v>
      </c>
      <c r="Q67" s="95">
        <v>45293542</v>
      </c>
      <c r="R67" s="4"/>
      <c r="S67" s="40" t="s">
        <v>93</v>
      </c>
      <c r="T67" s="40" t="s">
        <v>94</v>
      </c>
      <c r="U67" s="92">
        <v>1070961025</v>
      </c>
      <c r="V67" s="48" t="s">
        <v>92</v>
      </c>
      <c r="W67" s="49" t="s">
        <v>95</v>
      </c>
      <c r="X67" s="49" t="s">
        <v>92</v>
      </c>
      <c r="Y67" s="40" t="str">
        <f t="shared" si="0"/>
        <v>FORIGUA MOYANO LIDA GISELA</v>
      </c>
      <c r="Z67" s="40" t="s">
        <v>96</v>
      </c>
      <c r="AA67" s="51" t="s">
        <v>97</v>
      </c>
      <c r="AB67" s="71" t="s">
        <v>98</v>
      </c>
      <c r="AC67" s="41">
        <v>43873</v>
      </c>
      <c r="AD67" s="51" t="s">
        <v>1122</v>
      </c>
      <c r="AE67" s="54" t="s">
        <v>100</v>
      </c>
      <c r="AF67" s="40" t="s">
        <v>103</v>
      </c>
      <c r="AG67" s="40" t="s">
        <v>94</v>
      </c>
      <c r="AH67" s="56">
        <v>11387082</v>
      </c>
      <c r="AI67" s="57" t="s">
        <v>104</v>
      </c>
      <c r="AJ67" s="92">
        <v>307</v>
      </c>
      <c r="AK67" s="40" t="s">
        <v>106</v>
      </c>
      <c r="AL67" s="41">
        <v>43873</v>
      </c>
      <c r="AM67" s="41">
        <v>43878</v>
      </c>
      <c r="AN67" s="40" t="s">
        <v>107</v>
      </c>
      <c r="AO67" s="40">
        <v>0</v>
      </c>
      <c r="AP67" s="59">
        <v>0</v>
      </c>
      <c r="AQ67" s="4"/>
      <c r="AR67" s="61">
        <v>0</v>
      </c>
      <c r="AS67" s="4"/>
      <c r="AT67" s="62">
        <v>43873</v>
      </c>
      <c r="AU67" s="62">
        <v>44183</v>
      </c>
      <c r="AV67" s="62"/>
      <c r="AW67" s="40" t="s">
        <v>108</v>
      </c>
      <c r="AX67" s="64"/>
      <c r="AY67" s="64"/>
      <c r="AZ67" s="40" t="s">
        <v>108</v>
      </c>
      <c r="BA67" s="40">
        <v>0</v>
      </c>
      <c r="BB67" s="4"/>
      <c r="BC67" s="4"/>
      <c r="BD67" s="4"/>
      <c r="BE67" s="92" t="s">
        <v>1123</v>
      </c>
      <c r="BF67" s="66">
        <f t="shared" si="1"/>
        <v>45293542</v>
      </c>
      <c r="BG67" s="4"/>
      <c r="BH67" s="76" t="s">
        <v>1124</v>
      </c>
      <c r="BI67" s="69" t="s">
        <v>113</v>
      </c>
      <c r="BJ67" s="4"/>
      <c r="BK67" s="76" t="s">
        <v>1124</v>
      </c>
      <c r="BL67" s="4"/>
    </row>
    <row r="68" spans="1:64" ht="12.75" customHeight="1" x14ac:dyDescent="0.25">
      <c r="A68" s="37" t="s">
        <v>1130</v>
      </c>
      <c r="B68" s="38" t="s">
        <v>82</v>
      </c>
      <c r="C68" s="39" t="s">
        <v>1132</v>
      </c>
      <c r="D68" s="40">
        <v>67</v>
      </c>
      <c r="E68" s="92" t="s">
        <v>1133</v>
      </c>
      <c r="F68" s="41">
        <v>43873</v>
      </c>
      <c r="G68" s="92" t="s">
        <v>1134</v>
      </c>
      <c r="H68" s="40" t="s">
        <v>90</v>
      </c>
      <c r="I68" s="40" t="s">
        <v>91</v>
      </c>
      <c r="J68" s="42" t="s">
        <v>92</v>
      </c>
      <c r="K68" s="92">
        <v>25120</v>
      </c>
      <c r="L68" s="92">
        <v>10620</v>
      </c>
      <c r="M68" s="4"/>
      <c r="N68" s="41">
        <v>43873</v>
      </c>
      <c r="O68" s="44"/>
      <c r="P68" s="45">
        <v>3156754</v>
      </c>
      <c r="Q68" s="95">
        <v>32304116</v>
      </c>
      <c r="R68" s="4"/>
      <c r="S68" s="40" t="s">
        <v>93</v>
      </c>
      <c r="T68" s="40" t="s">
        <v>94</v>
      </c>
      <c r="U68" s="92">
        <v>1121941607</v>
      </c>
      <c r="V68" s="48" t="s">
        <v>92</v>
      </c>
      <c r="W68" s="49" t="s">
        <v>95</v>
      </c>
      <c r="X68" s="49" t="s">
        <v>92</v>
      </c>
      <c r="Y68" s="40" t="str">
        <f t="shared" si="0"/>
        <v>CASTILLO FANDIÑO PAULA ANDREA</v>
      </c>
      <c r="Z68" s="40" t="s">
        <v>96</v>
      </c>
      <c r="AA68" s="51" t="s">
        <v>97</v>
      </c>
      <c r="AB68" s="71" t="s">
        <v>98</v>
      </c>
      <c r="AC68" s="41">
        <v>43873</v>
      </c>
      <c r="AD68" s="51" t="s">
        <v>1135</v>
      </c>
      <c r="AE68" s="54" t="s">
        <v>100</v>
      </c>
      <c r="AF68" s="40" t="s">
        <v>103</v>
      </c>
      <c r="AG68" s="40" t="s">
        <v>94</v>
      </c>
      <c r="AH68" s="56">
        <v>11387082</v>
      </c>
      <c r="AI68" s="57" t="s">
        <v>104</v>
      </c>
      <c r="AJ68" s="92">
        <v>307</v>
      </c>
      <c r="AK68" s="40" t="s">
        <v>106</v>
      </c>
      <c r="AL68" s="41">
        <v>43873</v>
      </c>
      <c r="AM68" s="41">
        <v>43878</v>
      </c>
      <c r="AN68" s="40" t="s">
        <v>107</v>
      </c>
      <c r="AO68" s="40">
        <v>0</v>
      </c>
      <c r="AP68" s="59">
        <v>0</v>
      </c>
      <c r="AQ68" s="4"/>
      <c r="AR68" s="61">
        <v>0</v>
      </c>
      <c r="AS68" s="4"/>
      <c r="AT68" s="62">
        <v>43873</v>
      </c>
      <c r="AU68" s="62">
        <v>44183</v>
      </c>
      <c r="AV68" s="62"/>
      <c r="AW68" s="40" t="s">
        <v>108</v>
      </c>
      <c r="AX68" s="64"/>
      <c r="AY68" s="64"/>
      <c r="AZ68" s="40" t="s">
        <v>108</v>
      </c>
      <c r="BA68" s="40">
        <v>0</v>
      </c>
      <c r="BB68" s="4"/>
      <c r="BC68" s="4"/>
      <c r="BD68" s="4"/>
      <c r="BE68" s="92" t="s">
        <v>1136</v>
      </c>
      <c r="BF68" s="66">
        <f t="shared" si="1"/>
        <v>32304116</v>
      </c>
      <c r="BG68" s="4"/>
      <c r="BH68" s="98" t="s">
        <v>1137</v>
      </c>
      <c r="BI68" s="69" t="s">
        <v>113</v>
      </c>
      <c r="BJ68" s="4"/>
      <c r="BK68" s="98" t="s">
        <v>1137</v>
      </c>
      <c r="BL68" s="4"/>
    </row>
    <row r="69" spans="1:64" ht="12.75" customHeight="1" x14ac:dyDescent="0.25">
      <c r="A69" s="37" t="s">
        <v>1144</v>
      </c>
      <c r="B69" s="38" t="s">
        <v>82</v>
      </c>
      <c r="C69" s="39" t="s">
        <v>1145</v>
      </c>
      <c r="D69" s="40">
        <v>68</v>
      </c>
      <c r="E69" s="92" t="s">
        <v>1146</v>
      </c>
      <c r="F69" s="41">
        <v>43873</v>
      </c>
      <c r="G69" s="92" t="s">
        <v>1147</v>
      </c>
      <c r="H69" s="40" t="s">
        <v>90</v>
      </c>
      <c r="I69" s="40" t="s">
        <v>91</v>
      </c>
      <c r="J69" s="42" t="s">
        <v>92</v>
      </c>
      <c r="K69" s="92">
        <v>23720</v>
      </c>
      <c r="L69" s="92">
        <v>10020</v>
      </c>
      <c r="M69" s="4"/>
      <c r="N69" s="41">
        <v>43873</v>
      </c>
      <c r="O69" s="44"/>
      <c r="P69" s="45">
        <v>1855778</v>
      </c>
      <c r="Q69" s="95">
        <v>17877328</v>
      </c>
      <c r="R69" s="4"/>
      <c r="S69" s="40" t="s">
        <v>93</v>
      </c>
      <c r="T69" s="40" t="s">
        <v>94</v>
      </c>
      <c r="U69" s="92">
        <v>1072073899</v>
      </c>
      <c r="V69" s="48" t="s">
        <v>92</v>
      </c>
      <c r="W69" s="49" t="s">
        <v>95</v>
      </c>
      <c r="X69" s="49" t="s">
        <v>92</v>
      </c>
      <c r="Y69" s="40" t="str">
        <f t="shared" si="0"/>
        <v>ALVARADO CALDERON YULIETH PAOLA</v>
      </c>
      <c r="Z69" s="40" t="s">
        <v>96</v>
      </c>
      <c r="AA69" s="51" t="s">
        <v>97</v>
      </c>
      <c r="AB69" s="71" t="s">
        <v>98</v>
      </c>
      <c r="AC69" s="41">
        <v>43873</v>
      </c>
      <c r="AD69" s="51" t="s">
        <v>1148</v>
      </c>
      <c r="AE69" s="54" t="s">
        <v>100</v>
      </c>
      <c r="AF69" s="40" t="s">
        <v>103</v>
      </c>
      <c r="AG69" s="40" t="s">
        <v>94</v>
      </c>
      <c r="AH69" s="56">
        <v>11387082</v>
      </c>
      <c r="AI69" s="57" t="s">
        <v>104</v>
      </c>
      <c r="AJ69" s="92">
        <v>289</v>
      </c>
      <c r="AK69" s="40" t="s">
        <v>106</v>
      </c>
      <c r="AL69" s="41">
        <v>43873</v>
      </c>
      <c r="AM69" s="41">
        <v>43878</v>
      </c>
      <c r="AN69" s="40" t="s">
        <v>107</v>
      </c>
      <c r="AO69" s="40">
        <v>0</v>
      </c>
      <c r="AP69" s="59">
        <v>0</v>
      </c>
      <c r="AQ69" s="4"/>
      <c r="AR69" s="61">
        <v>0</v>
      </c>
      <c r="AS69" s="4"/>
      <c r="AT69" s="62">
        <v>43873</v>
      </c>
      <c r="AU69" s="62">
        <v>44165</v>
      </c>
      <c r="AV69" s="62"/>
      <c r="AW69" s="40" t="s">
        <v>108</v>
      </c>
      <c r="AX69" s="64"/>
      <c r="AY69" s="64"/>
      <c r="AZ69" s="40" t="s">
        <v>108</v>
      </c>
      <c r="BA69" s="40">
        <v>0</v>
      </c>
      <c r="BB69" s="4"/>
      <c r="BC69" s="4"/>
      <c r="BD69" s="4"/>
      <c r="BE69" s="92" t="s">
        <v>1152</v>
      </c>
      <c r="BF69" s="66">
        <f t="shared" si="1"/>
        <v>17877328</v>
      </c>
      <c r="BG69" s="4"/>
      <c r="BH69" s="76" t="s">
        <v>1153</v>
      </c>
      <c r="BI69" s="69" t="s">
        <v>113</v>
      </c>
      <c r="BJ69" s="4"/>
      <c r="BK69" s="76" t="s">
        <v>1153</v>
      </c>
      <c r="BL69" s="4"/>
    </row>
    <row r="70" spans="1:64" ht="12.75" customHeight="1" x14ac:dyDescent="0.25">
      <c r="A70" s="37" t="s">
        <v>1157</v>
      </c>
      <c r="B70" s="38" t="s">
        <v>82</v>
      </c>
      <c r="C70" s="39" t="s">
        <v>1158</v>
      </c>
      <c r="D70" s="40">
        <v>69</v>
      </c>
      <c r="E70" s="92" t="s">
        <v>1159</v>
      </c>
      <c r="F70" s="41">
        <v>43873</v>
      </c>
      <c r="G70" s="92" t="s">
        <v>1160</v>
      </c>
      <c r="H70" s="40" t="s">
        <v>90</v>
      </c>
      <c r="I70" s="40" t="s">
        <v>91</v>
      </c>
      <c r="J70" s="42" t="s">
        <v>92</v>
      </c>
      <c r="K70" s="92">
        <v>24620</v>
      </c>
      <c r="L70" s="92">
        <v>10820</v>
      </c>
      <c r="M70" s="4"/>
      <c r="N70" s="41">
        <v>43873</v>
      </c>
      <c r="O70" s="44"/>
      <c r="P70" s="45">
        <v>3565146</v>
      </c>
      <c r="Q70" s="95">
        <v>36483327</v>
      </c>
      <c r="R70" s="4"/>
      <c r="S70" s="40" t="s">
        <v>93</v>
      </c>
      <c r="T70" s="40" t="s">
        <v>94</v>
      </c>
      <c r="U70" s="92">
        <v>1026579363</v>
      </c>
      <c r="V70" s="48" t="s">
        <v>92</v>
      </c>
      <c r="W70" s="49" t="s">
        <v>95</v>
      </c>
      <c r="X70" s="49" t="s">
        <v>92</v>
      </c>
      <c r="Y70" s="40" t="str">
        <f t="shared" si="0"/>
        <v>HERNANDEZ ALDANA ERIKA DAYANA</v>
      </c>
      <c r="Z70" s="40" t="s">
        <v>96</v>
      </c>
      <c r="AA70" s="51" t="s">
        <v>97</v>
      </c>
      <c r="AB70" s="71" t="s">
        <v>98</v>
      </c>
      <c r="AC70" s="41">
        <v>43873</v>
      </c>
      <c r="AD70" s="51" t="s">
        <v>1164</v>
      </c>
      <c r="AE70" s="54" t="s">
        <v>100</v>
      </c>
      <c r="AF70" s="40" t="s">
        <v>103</v>
      </c>
      <c r="AG70" s="40" t="s">
        <v>94</v>
      </c>
      <c r="AH70" s="56">
        <v>11387082</v>
      </c>
      <c r="AI70" s="57" t="s">
        <v>104</v>
      </c>
      <c r="AJ70" s="92">
        <v>307</v>
      </c>
      <c r="AK70" s="40" t="s">
        <v>106</v>
      </c>
      <c r="AL70" s="41">
        <v>43873</v>
      </c>
      <c r="AM70" s="41">
        <v>44183</v>
      </c>
      <c r="AN70" s="40" t="s">
        <v>107</v>
      </c>
      <c r="AO70" s="40">
        <v>0</v>
      </c>
      <c r="AP70" s="59">
        <v>0</v>
      </c>
      <c r="AQ70" s="4"/>
      <c r="AR70" s="61">
        <v>0</v>
      </c>
      <c r="AS70" s="4"/>
      <c r="AT70" s="62">
        <v>43873</v>
      </c>
      <c r="AU70" s="62">
        <v>44183</v>
      </c>
      <c r="AV70" s="62"/>
      <c r="AW70" s="40" t="s">
        <v>108</v>
      </c>
      <c r="AX70" s="64"/>
      <c r="AY70" s="64"/>
      <c r="AZ70" s="40" t="s">
        <v>108</v>
      </c>
      <c r="BA70" s="40">
        <v>0</v>
      </c>
      <c r="BB70" s="4"/>
      <c r="BC70" s="4"/>
      <c r="BD70" s="4"/>
      <c r="BE70" s="92" t="s">
        <v>1166</v>
      </c>
      <c r="BF70" s="66">
        <f t="shared" si="1"/>
        <v>36483327</v>
      </c>
      <c r="BG70" s="4"/>
      <c r="BH70" s="98" t="s">
        <v>1167</v>
      </c>
      <c r="BI70" s="69" t="s">
        <v>113</v>
      </c>
      <c r="BJ70" s="4"/>
      <c r="BK70" s="98" t="s">
        <v>1167</v>
      </c>
      <c r="BL70" s="4"/>
    </row>
    <row r="71" spans="1:64" ht="12.75" customHeight="1" x14ac:dyDescent="0.25">
      <c r="A71" s="37" t="s">
        <v>1173</v>
      </c>
      <c r="B71" s="38" t="s">
        <v>82</v>
      </c>
      <c r="C71" s="39" t="s">
        <v>1174</v>
      </c>
      <c r="D71" s="40">
        <v>70</v>
      </c>
      <c r="E71" s="92" t="s">
        <v>1175</v>
      </c>
      <c r="F71" s="41">
        <v>43873</v>
      </c>
      <c r="G71" s="92" t="s">
        <v>1176</v>
      </c>
      <c r="H71" s="40" t="s">
        <v>90</v>
      </c>
      <c r="I71" s="40" t="s">
        <v>91</v>
      </c>
      <c r="J71" s="42" t="s">
        <v>92</v>
      </c>
      <c r="K71" s="92">
        <v>25920</v>
      </c>
      <c r="L71" s="92">
        <v>10120</v>
      </c>
      <c r="M71" s="4"/>
      <c r="N71" s="41">
        <v>43873</v>
      </c>
      <c r="O71" s="44"/>
      <c r="P71" s="45">
        <v>4823432</v>
      </c>
      <c r="Q71" s="95">
        <v>49359787</v>
      </c>
      <c r="R71" s="4"/>
      <c r="S71" s="40" t="s">
        <v>93</v>
      </c>
      <c r="T71" s="40" t="s">
        <v>94</v>
      </c>
      <c r="U71" s="92">
        <v>1118842781</v>
      </c>
      <c r="V71" s="48" t="s">
        <v>92</v>
      </c>
      <c r="W71" s="49" t="s">
        <v>95</v>
      </c>
      <c r="X71" s="49" t="s">
        <v>92</v>
      </c>
      <c r="Y71" s="40" t="str">
        <f t="shared" si="0"/>
        <v>CABALLERO ARIAS MERILYN ALESSANDRA</v>
      </c>
      <c r="Z71" s="40" t="s">
        <v>96</v>
      </c>
      <c r="AA71" s="51" t="s">
        <v>97</v>
      </c>
      <c r="AB71" s="71" t="s">
        <v>98</v>
      </c>
      <c r="AC71" s="41">
        <v>43873</v>
      </c>
      <c r="AD71" s="51" t="s">
        <v>1178</v>
      </c>
      <c r="AE71" s="54" t="s">
        <v>100</v>
      </c>
      <c r="AF71" s="40" t="s">
        <v>103</v>
      </c>
      <c r="AG71" s="40" t="s">
        <v>94</v>
      </c>
      <c r="AH71" s="56">
        <v>11387082</v>
      </c>
      <c r="AI71" s="57" t="s">
        <v>104</v>
      </c>
      <c r="AJ71" s="92">
        <v>307</v>
      </c>
      <c r="AK71" s="40" t="s">
        <v>106</v>
      </c>
      <c r="AL71" s="41">
        <v>43873</v>
      </c>
      <c r="AM71" s="41">
        <v>44183</v>
      </c>
      <c r="AN71" s="40" t="s">
        <v>107</v>
      </c>
      <c r="AO71" s="40">
        <v>0</v>
      </c>
      <c r="AP71" s="59">
        <v>0</v>
      </c>
      <c r="AQ71" s="4"/>
      <c r="AR71" s="61">
        <v>0</v>
      </c>
      <c r="AS71" s="4"/>
      <c r="AT71" s="62">
        <v>43873</v>
      </c>
      <c r="AU71" s="62">
        <v>44183</v>
      </c>
      <c r="AV71" s="62"/>
      <c r="AW71" s="40" t="s">
        <v>108</v>
      </c>
      <c r="AX71" s="64"/>
      <c r="AY71" s="64"/>
      <c r="AZ71" s="40" t="s">
        <v>108</v>
      </c>
      <c r="BA71" s="40">
        <v>0</v>
      </c>
      <c r="BB71" s="4"/>
      <c r="BC71" s="4"/>
      <c r="BD71" s="4"/>
      <c r="BE71" s="92" t="s">
        <v>1181</v>
      </c>
      <c r="BF71" s="66">
        <f t="shared" si="1"/>
        <v>49359787</v>
      </c>
      <c r="BG71" s="4"/>
      <c r="BH71" s="98" t="s">
        <v>1182</v>
      </c>
      <c r="BI71" s="69" t="s">
        <v>113</v>
      </c>
      <c r="BJ71" s="4"/>
      <c r="BK71" s="98" t="s">
        <v>1182</v>
      </c>
      <c r="BL71" s="4"/>
    </row>
    <row r="72" spans="1:64" ht="12.75" customHeight="1" x14ac:dyDescent="0.25">
      <c r="A72" s="37" t="s">
        <v>1186</v>
      </c>
      <c r="B72" s="38" t="s">
        <v>82</v>
      </c>
      <c r="C72" s="39" t="s">
        <v>1187</v>
      </c>
      <c r="D72" s="40">
        <v>71</v>
      </c>
      <c r="E72" s="92" t="s">
        <v>1188</v>
      </c>
      <c r="F72" s="41">
        <v>43873</v>
      </c>
      <c r="G72" s="92" t="s">
        <v>1189</v>
      </c>
      <c r="H72" s="40" t="s">
        <v>90</v>
      </c>
      <c r="I72" s="40" t="s">
        <v>91</v>
      </c>
      <c r="J72" s="42" t="s">
        <v>92</v>
      </c>
      <c r="K72" s="92">
        <v>25720</v>
      </c>
      <c r="L72" s="92">
        <v>10220</v>
      </c>
      <c r="M72" s="4"/>
      <c r="N72" s="41">
        <v>43873</v>
      </c>
      <c r="O72" s="44"/>
      <c r="P72" s="45">
        <v>2663850</v>
      </c>
      <c r="Q72" s="95">
        <v>25661755</v>
      </c>
      <c r="R72" s="4"/>
      <c r="S72" s="40" t="s">
        <v>93</v>
      </c>
      <c r="T72" s="40" t="s">
        <v>94</v>
      </c>
      <c r="U72" s="92">
        <v>11232498</v>
      </c>
      <c r="V72" s="48" t="s">
        <v>92</v>
      </c>
      <c r="W72" s="49" t="s">
        <v>95</v>
      </c>
      <c r="X72" s="49" t="s">
        <v>92</v>
      </c>
      <c r="Y72" s="40" t="str">
        <f t="shared" si="0"/>
        <v>PARRA ALMECIGA CARLOS GERMAN</v>
      </c>
      <c r="Z72" s="40" t="s">
        <v>96</v>
      </c>
      <c r="AA72" s="51" t="s">
        <v>97</v>
      </c>
      <c r="AB72" s="71" t="s">
        <v>98</v>
      </c>
      <c r="AC72" s="41">
        <v>43873</v>
      </c>
      <c r="AD72" s="51" t="s">
        <v>1193</v>
      </c>
      <c r="AE72" s="54" t="s">
        <v>100</v>
      </c>
      <c r="AF72" s="40" t="s">
        <v>103</v>
      </c>
      <c r="AG72" s="40" t="s">
        <v>94</v>
      </c>
      <c r="AH72" s="56">
        <v>11387082</v>
      </c>
      <c r="AI72" s="57" t="s">
        <v>104</v>
      </c>
      <c r="AJ72" s="92">
        <v>289</v>
      </c>
      <c r="AK72" s="40" t="s">
        <v>106</v>
      </c>
      <c r="AL72" s="41">
        <v>43873</v>
      </c>
      <c r="AM72" s="41">
        <v>44165</v>
      </c>
      <c r="AN72" s="40" t="s">
        <v>107</v>
      </c>
      <c r="AO72" s="40">
        <v>0</v>
      </c>
      <c r="AP72" s="59">
        <v>0</v>
      </c>
      <c r="AQ72" s="4"/>
      <c r="AR72" s="61">
        <v>0</v>
      </c>
      <c r="AS72" s="4"/>
      <c r="AT72" s="62">
        <v>43873</v>
      </c>
      <c r="AU72" s="62">
        <v>44165</v>
      </c>
      <c r="AV72" s="62"/>
      <c r="AW72" s="40" t="s">
        <v>108</v>
      </c>
      <c r="AX72" s="64"/>
      <c r="AY72" s="64"/>
      <c r="AZ72" s="40" t="s">
        <v>108</v>
      </c>
      <c r="BA72" s="40">
        <v>0</v>
      </c>
      <c r="BB72" s="4"/>
      <c r="BC72" s="4"/>
      <c r="BD72" s="4"/>
      <c r="BE72" s="92" t="s">
        <v>1194</v>
      </c>
      <c r="BF72" s="66">
        <f t="shared" si="1"/>
        <v>25661755</v>
      </c>
      <c r="BG72" s="4"/>
      <c r="BH72" s="76" t="s">
        <v>1195</v>
      </c>
      <c r="BI72" s="69" t="s">
        <v>113</v>
      </c>
      <c r="BJ72" s="4"/>
      <c r="BK72" s="76" t="s">
        <v>1195</v>
      </c>
      <c r="BL72" s="4"/>
    </row>
    <row r="73" spans="1:64" ht="12.75" customHeight="1" x14ac:dyDescent="0.25">
      <c r="A73" s="37" t="s">
        <v>1199</v>
      </c>
      <c r="B73" s="38" t="s">
        <v>82</v>
      </c>
      <c r="C73" s="39" t="s">
        <v>1201</v>
      </c>
      <c r="D73" s="40">
        <v>72</v>
      </c>
      <c r="E73" s="92" t="s">
        <v>1202</v>
      </c>
      <c r="F73" s="41">
        <v>43873</v>
      </c>
      <c r="G73" s="92" t="s">
        <v>1203</v>
      </c>
      <c r="H73" s="40" t="s">
        <v>90</v>
      </c>
      <c r="I73" s="40" t="s">
        <v>91</v>
      </c>
      <c r="J73" s="42" t="s">
        <v>92</v>
      </c>
      <c r="K73" s="92">
        <v>26020</v>
      </c>
      <c r="L73" s="92">
        <v>10320</v>
      </c>
      <c r="M73" s="4"/>
      <c r="N73" s="41">
        <v>43873</v>
      </c>
      <c r="O73" s="44"/>
      <c r="P73" s="45">
        <v>3565146</v>
      </c>
      <c r="Q73" s="95">
        <v>36483327</v>
      </c>
      <c r="R73" s="4"/>
      <c r="S73" s="40" t="s">
        <v>93</v>
      </c>
      <c r="T73" s="40" t="s">
        <v>94</v>
      </c>
      <c r="U73" s="92">
        <v>1123532332</v>
      </c>
      <c r="V73" s="48" t="s">
        <v>92</v>
      </c>
      <c r="W73" s="49" t="s">
        <v>95</v>
      </c>
      <c r="X73" s="49" t="s">
        <v>92</v>
      </c>
      <c r="Y73" s="40" t="str">
        <f t="shared" si="0"/>
        <v>OTALORA HERRAN MARIA CAMILA</v>
      </c>
      <c r="Z73" s="40" t="s">
        <v>96</v>
      </c>
      <c r="AA73" s="51" t="s">
        <v>97</v>
      </c>
      <c r="AB73" s="71" t="s">
        <v>98</v>
      </c>
      <c r="AC73" s="41">
        <v>43873</v>
      </c>
      <c r="AD73" s="51" t="s">
        <v>1206</v>
      </c>
      <c r="AE73" s="54" t="s">
        <v>100</v>
      </c>
      <c r="AF73" s="40" t="s">
        <v>103</v>
      </c>
      <c r="AG73" s="40" t="s">
        <v>94</v>
      </c>
      <c r="AH73" s="56">
        <v>11387082</v>
      </c>
      <c r="AI73" s="57" t="s">
        <v>104</v>
      </c>
      <c r="AJ73" s="92">
        <v>307</v>
      </c>
      <c r="AK73" s="40" t="s">
        <v>106</v>
      </c>
      <c r="AL73" s="41">
        <v>43873</v>
      </c>
      <c r="AM73" s="41">
        <v>44183</v>
      </c>
      <c r="AN73" s="40" t="s">
        <v>107</v>
      </c>
      <c r="AO73" s="40">
        <v>0</v>
      </c>
      <c r="AP73" s="59">
        <v>0</v>
      </c>
      <c r="AQ73" s="4"/>
      <c r="AR73" s="61">
        <v>0</v>
      </c>
      <c r="AS73" s="4"/>
      <c r="AT73" s="62">
        <v>43873</v>
      </c>
      <c r="AU73" s="62">
        <v>44183</v>
      </c>
      <c r="AV73" s="62"/>
      <c r="AW73" s="40" t="s">
        <v>108</v>
      </c>
      <c r="AX73" s="64"/>
      <c r="AY73" s="64"/>
      <c r="AZ73" s="40" t="s">
        <v>108</v>
      </c>
      <c r="BA73" s="40">
        <v>0</v>
      </c>
      <c r="BB73" s="4"/>
      <c r="BC73" s="4"/>
      <c r="BD73" s="4"/>
      <c r="BE73" s="92" t="s">
        <v>1207</v>
      </c>
      <c r="BF73" s="66">
        <f t="shared" si="1"/>
        <v>36483327</v>
      </c>
      <c r="BG73" s="4"/>
      <c r="BH73" s="76" t="s">
        <v>1208</v>
      </c>
      <c r="BI73" s="69" t="s">
        <v>113</v>
      </c>
      <c r="BJ73" s="4"/>
      <c r="BK73" s="76" t="s">
        <v>1208</v>
      </c>
      <c r="BL73" s="4"/>
    </row>
    <row r="74" spans="1:64" ht="12.75" customHeight="1" x14ac:dyDescent="0.25">
      <c r="A74" s="37" t="s">
        <v>1215</v>
      </c>
      <c r="B74" s="38" t="s">
        <v>82</v>
      </c>
      <c r="C74" s="39" t="s">
        <v>1216</v>
      </c>
      <c r="D74" s="40">
        <v>73</v>
      </c>
      <c r="E74" s="92" t="s">
        <v>1217</v>
      </c>
      <c r="F74" s="41">
        <v>43873</v>
      </c>
      <c r="G74" s="92" t="s">
        <v>1218</v>
      </c>
      <c r="H74" s="40" t="s">
        <v>90</v>
      </c>
      <c r="I74" s="40" t="s">
        <v>91</v>
      </c>
      <c r="J74" s="42" t="s">
        <v>92</v>
      </c>
      <c r="K74" s="92">
        <v>26220</v>
      </c>
      <c r="L74" s="92">
        <v>10420</v>
      </c>
      <c r="M74" s="4"/>
      <c r="N74" s="41">
        <v>43873</v>
      </c>
      <c r="O74" s="44"/>
      <c r="P74" s="45">
        <v>5971344</v>
      </c>
      <c r="Q74" s="95">
        <v>61106754</v>
      </c>
      <c r="R74" s="4"/>
      <c r="S74" s="40" t="s">
        <v>93</v>
      </c>
      <c r="T74" s="40" t="s">
        <v>94</v>
      </c>
      <c r="U74" s="92">
        <v>86081319</v>
      </c>
      <c r="V74" s="48" t="s">
        <v>92</v>
      </c>
      <c r="W74" s="49" t="s">
        <v>95</v>
      </c>
      <c r="X74" s="49" t="s">
        <v>92</v>
      </c>
      <c r="Y74" s="40" t="str">
        <f t="shared" si="0"/>
        <v>MANCO SILVA DEIBYS GILDARDO</v>
      </c>
      <c r="Z74" s="40" t="s">
        <v>96</v>
      </c>
      <c r="AA74" s="51" t="s">
        <v>97</v>
      </c>
      <c r="AB74" s="71" t="s">
        <v>98</v>
      </c>
      <c r="AC74" s="41">
        <v>43873</v>
      </c>
      <c r="AD74" s="51" t="s">
        <v>1222</v>
      </c>
      <c r="AE74" s="54" t="s">
        <v>100</v>
      </c>
      <c r="AF74" s="40" t="s">
        <v>103</v>
      </c>
      <c r="AG74" s="40" t="s">
        <v>94</v>
      </c>
      <c r="AH74" s="56">
        <v>11387082</v>
      </c>
      <c r="AI74" s="57" t="s">
        <v>104</v>
      </c>
      <c r="AJ74" s="92">
        <v>307</v>
      </c>
      <c r="AK74" s="40" t="s">
        <v>106</v>
      </c>
      <c r="AL74" s="41">
        <v>43873</v>
      </c>
      <c r="AM74" s="41">
        <v>44183</v>
      </c>
      <c r="AN74" s="40" t="s">
        <v>107</v>
      </c>
      <c r="AO74" s="40">
        <v>0</v>
      </c>
      <c r="AP74" s="59">
        <v>0</v>
      </c>
      <c r="AQ74" s="4"/>
      <c r="AR74" s="61">
        <v>0</v>
      </c>
      <c r="AS74" s="4"/>
      <c r="AT74" s="62">
        <v>43873</v>
      </c>
      <c r="AU74" s="62">
        <v>44183</v>
      </c>
      <c r="AV74" s="62"/>
      <c r="AW74" s="40" t="s">
        <v>108</v>
      </c>
      <c r="AX74" s="64"/>
      <c r="AY74" s="64"/>
      <c r="AZ74" s="40" t="s">
        <v>108</v>
      </c>
      <c r="BA74" s="40">
        <v>0</v>
      </c>
      <c r="BB74" s="4"/>
      <c r="BC74" s="4"/>
      <c r="BD74" s="4"/>
      <c r="BE74" s="92" t="s">
        <v>1224</v>
      </c>
      <c r="BF74" s="66">
        <f t="shared" si="1"/>
        <v>61106754</v>
      </c>
      <c r="BG74" s="4"/>
      <c r="BH74" s="76" t="s">
        <v>1225</v>
      </c>
      <c r="BI74" s="69" t="s">
        <v>113</v>
      </c>
      <c r="BJ74" s="4"/>
      <c r="BK74" s="76" t="s">
        <v>1225</v>
      </c>
      <c r="BL74" s="4"/>
    </row>
    <row r="75" spans="1:64" ht="12.75" customHeight="1" x14ac:dyDescent="0.25">
      <c r="A75" s="37" t="s">
        <v>1231</v>
      </c>
      <c r="B75" s="38" t="s">
        <v>82</v>
      </c>
      <c r="C75" s="39" t="s">
        <v>1232</v>
      </c>
      <c r="D75" s="40">
        <v>74</v>
      </c>
      <c r="E75" s="92" t="s">
        <v>1233</v>
      </c>
      <c r="F75" s="41">
        <v>43873</v>
      </c>
      <c r="G75" s="92" t="s">
        <v>1234</v>
      </c>
      <c r="H75" s="40" t="s">
        <v>90</v>
      </c>
      <c r="I75" s="40" t="s">
        <v>91</v>
      </c>
      <c r="J75" s="42" t="s">
        <v>92</v>
      </c>
      <c r="K75" s="92">
        <v>26120</v>
      </c>
      <c r="L75" s="92">
        <v>10520</v>
      </c>
      <c r="M75" s="4"/>
      <c r="N75" s="41">
        <v>43873</v>
      </c>
      <c r="O75" s="44"/>
      <c r="P75" s="45">
        <v>2663850</v>
      </c>
      <c r="Q75" s="95">
        <v>27260065</v>
      </c>
      <c r="R75" s="4"/>
      <c r="S75" s="40" t="s">
        <v>93</v>
      </c>
      <c r="T75" s="40" t="s">
        <v>94</v>
      </c>
      <c r="U75" s="92">
        <v>81753037</v>
      </c>
      <c r="V75" s="48" t="s">
        <v>92</v>
      </c>
      <c r="W75" s="49" t="s">
        <v>95</v>
      </c>
      <c r="X75" s="49" t="s">
        <v>92</v>
      </c>
      <c r="Y75" s="40" t="str">
        <f t="shared" si="0"/>
        <v>PULIDO PULIDO ANGEL RAMIRO</v>
      </c>
      <c r="Z75" s="40" t="s">
        <v>96</v>
      </c>
      <c r="AA75" s="51" t="s">
        <v>97</v>
      </c>
      <c r="AB75" s="71" t="s">
        <v>98</v>
      </c>
      <c r="AC75" s="41">
        <v>43873</v>
      </c>
      <c r="AD75" s="51" t="s">
        <v>1236</v>
      </c>
      <c r="AE75" s="54" t="s">
        <v>100</v>
      </c>
      <c r="AF75" s="40" t="s">
        <v>103</v>
      </c>
      <c r="AG75" s="40" t="s">
        <v>94</v>
      </c>
      <c r="AH75" s="56">
        <v>11387082</v>
      </c>
      <c r="AI75" s="57" t="s">
        <v>104</v>
      </c>
      <c r="AJ75" s="92">
        <v>307</v>
      </c>
      <c r="AK75" s="40" t="s">
        <v>106</v>
      </c>
      <c r="AL75" s="41">
        <v>43873</v>
      </c>
      <c r="AM75" s="41">
        <v>44183</v>
      </c>
      <c r="AN75" s="40" t="s">
        <v>107</v>
      </c>
      <c r="AO75" s="40">
        <v>0</v>
      </c>
      <c r="AP75" s="59">
        <v>0</v>
      </c>
      <c r="AQ75" s="4"/>
      <c r="AR75" s="61">
        <v>0</v>
      </c>
      <c r="AS75" s="4"/>
      <c r="AT75" s="62">
        <v>43873</v>
      </c>
      <c r="AU75" s="62">
        <v>44183</v>
      </c>
      <c r="AV75" s="62"/>
      <c r="AW75" s="40" t="s">
        <v>108</v>
      </c>
      <c r="AX75" s="64"/>
      <c r="AY75" s="64"/>
      <c r="AZ75" s="40" t="s">
        <v>108</v>
      </c>
      <c r="BA75" s="40">
        <v>0</v>
      </c>
      <c r="BB75" s="4"/>
      <c r="BC75" s="4"/>
      <c r="BD75" s="4"/>
      <c r="BE75" s="92" t="s">
        <v>1239</v>
      </c>
      <c r="BF75" s="66">
        <f t="shared" si="1"/>
        <v>27260065</v>
      </c>
      <c r="BG75" s="4"/>
      <c r="BH75" s="76" t="s">
        <v>1240</v>
      </c>
      <c r="BI75" s="69" t="s">
        <v>113</v>
      </c>
      <c r="BJ75" s="4"/>
      <c r="BK75" s="76" t="s">
        <v>1240</v>
      </c>
      <c r="BL75" s="4"/>
    </row>
    <row r="76" spans="1:64" ht="15" customHeight="1" x14ac:dyDescent="0.25">
      <c r="A76" s="37" t="s">
        <v>1248</v>
      </c>
      <c r="B76" s="38" t="s">
        <v>82</v>
      </c>
      <c r="C76" s="39" t="s">
        <v>1250</v>
      </c>
      <c r="D76" s="40">
        <v>75</v>
      </c>
      <c r="E76" s="92" t="s">
        <v>1251</v>
      </c>
      <c r="F76" s="41">
        <v>43873</v>
      </c>
      <c r="G76" s="92" t="s">
        <v>1252</v>
      </c>
      <c r="H76" s="40" t="s">
        <v>90</v>
      </c>
      <c r="I76" s="40" t="s">
        <v>91</v>
      </c>
      <c r="J76" s="42" t="s">
        <v>92</v>
      </c>
      <c r="K76" s="92">
        <v>26320</v>
      </c>
      <c r="L76" s="92">
        <v>10920</v>
      </c>
      <c r="M76" s="4"/>
      <c r="N76" s="41">
        <v>43873</v>
      </c>
      <c r="O76" s="44"/>
      <c r="P76" s="45">
        <v>1337498</v>
      </c>
      <c r="Q76" s="95">
        <v>12884564</v>
      </c>
      <c r="R76" s="4"/>
      <c r="S76" s="40" t="s">
        <v>93</v>
      </c>
      <c r="T76" s="40" t="s">
        <v>94</v>
      </c>
      <c r="U76" s="92">
        <v>1121825144</v>
      </c>
      <c r="V76" s="48" t="s">
        <v>92</v>
      </c>
      <c r="W76" s="49" t="s">
        <v>95</v>
      </c>
      <c r="X76" s="49" t="s">
        <v>92</v>
      </c>
      <c r="Y76" s="40" t="str">
        <f t="shared" si="0"/>
        <v>RAMOS GUATIVA JOSUE ISNARDO</v>
      </c>
      <c r="Z76" s="40" t="s">
        <v>96</v>
      </c>
      <c r="AA76" s="51" t="s">
        <v>97</v>
      </c>
      <c r="AB76" s="71" t="s">
        <v>98</v>
      </c>
      <c r="AC76" s="41">
        <v>43873</v>
      </c>
      <c r="AD76" s="51" t="s">
        <v>1255</v>
      </c>
      <c r="AE76" s="54" t="s">
        <v>100</v>
      </c>
      <c r="AF76" s="40" t="s">
        <v>103</v>
      </c>
      <c r="AG76" s="40" t="s">
        <v>94</v>
      </c>
      <c r="AH76" s="56">
        <v>11387082</v>
      </c>
      <c r="AI76" s="57" t="s">
        <v>104</v>
      </c>
      <c r="AJ76" s="92">
        <v>289</v>
      </c>
      <c r="AK76" s="40" t="s">
        <v>106</v>
      </c>
      <c r="AL76" s="41">
        <v>43873</v>
      </c>
      <c r="AM76" s="41">
        <v>44165</v>
      </c>
      <c r="AN76" s="40" t="s">
        <v>107</v>
      </c>
      <c r="AO76" s="40">
        <v>0</v>
      </c>
      <c r="AP76" s="59">
        <v>0</v>
      </c>
      <c r="AQ76" s="4"/>
      <c r="AR76" s="61">
        <v>0</v>
      </c>
      <c r="AS76" s="4"/>
      <c r="AT76" s="62">
        <v>43873</v>
      </c>
      <c r="AU76" s="62">
        <v>44165</v>
      </c>
      <c r="AV76" s="62"/>
      <c r="AW76" s="40" t="s">
        <v>108</v>
      </c>
      <c r="AX76" s="64"/>
      <c r="AY76" s="64"/>
      <c r="AZ76" s="40" t="s">
        <v>108</v>
      </c>
      <c r="BA76" s="40">
        <v>0</v>
      </c>
      <c r="BB76" s="4"/>
      <c r="BC76" s="4"/>
      <c r="BD76" s="4"/>
      <c r="BE76" s="92" t="s">
        <v>1256</v>
      </c>
      <c r="BF76" s="66">
        <f t="shared" si="1"/>
        <v>12884564</v>
      </c>
      <c r="BG76" s="4"/>
      <c r="BH76" s="83" t="s">
        <v>1257</v>
      </c>
      <c r="BI76" s="69" t="s">
        <v>113</v>
      </c>
      <c r="BJ76" s="4"/>
      <c r="BK76" s="83" t="s">
        <v>1257</v>
      </c>
      <c r="BL76" s="4"/>
    </row>
    <row r="77" spans="1:64" ht="12.75" customHeight="1" x14ac:dyDescent="0.25">
      <c r="A77" s="37" t="s">
        <v>1258</v>
      </c>
      <c r="B77" s="38" t="s">
        <v>82</v>
      </c>
      <c r="C77" s="39" t="s">
        <v>1259</v>
      </c>
      <c r="D77" s="40">
        <v>76</v>
      </c>
      <c r="E77" s="92" t="s">
        <v>1260</v>
      </c>
      <c r="F77" s="41">
        <v>43873</v>
      </c>
      <c r="G77" s="92" t="s">
        <v>1261</v>
      </c>
      <c r="H77" s="40" t="s">
        <v>90</v>
      </c>
      <c r="I77" s="40" t="s">
        <v>91</v>
      </c>
      <c r="J77" s="42" t="s">
        <v>92</v>
      </c>
      <c r="K77" s="92">
        <v>23620</v>
      </c>
      <c r="L77" s="92">
        <v>10720</v>
      </c>
      <c r="M77" s="4"/>
      <c r="N77" s="41">
        <v>43873</v>
      </c>
      <c r="O77" s="44"/>
      <c r="P77" s="45">
        <v>1508029</v>
      </c>
      <c r="Q77" s="95">
        <v>15432163</v>
      </c>
      <c r="R77" s="4"/>
      <c r="S77" s="40" t="s">
        <v>93</v>
      </c>
      <c r="T77" s="40" t="s">
        <v>94</v>
      </c>
      <c r="U77" s="92">
        <v>11382583</v>
      </c>
      <c r="V77" s="48" t="s">
        <v>92</v>
      </c>
      <c r="W77" s="49" t="s">
        <v>95</v>
      </c>
      <c r="X77" s="49" t="s">
        <v>92</v>
      </c>
      <c r="Y77" s="40" t="str">
        <f t="shared" si="0"/>
        <v>ALFONSO PEREZ HERNAN</v>
      </c>
      <c r="Z77" s="40" t="s">
        <v>96</v>
      </c>
      <c r="AA77" s="51" t="s">
        <v>97</v>
      </c>
      <c r="AB77" s="71" t="s">
        <v>98</v>
      </c>
      <c r="AC77" s="41">
        <v>43873</v>
      </c>
      <c r="AD77" s="51" t="s">
        <v>1262</v>
      </c>
      <c r="AE77" s="54" t="s">
        <v>100</v>
      </c>
      <c r="AF77" s="40" t="s">
        <v>103</v>
      </c>
      <c r="AG77" s="40" t="s">
        <v>94</v>
      </c>
      <c r="AH77" s="56">
        <v>11387082</v>
      </c>
      <c r="AI77" s="57" t="s">
        <v>104</v>
      </c>
      <c r="AJ77" s="92">
        <v>307</v>
      </c>
      <c r="AK77" s="40" t="s">
        <v>106</v>
      </c>
      <c r="AL77" s="41">
        <v>43873</v>
      </c>
      <c r="AM77" s="41">
        <v>44183</v>
      </c>
      <c r="AN77" s="40" t="s">
        <v>107</v>
      </c>
      <c r="AO77" s="40">
        <v>0</v>
      </c>
      <c r="AP77" s="59">
        <v>0</v>
      </c>
      <c r="AQ77" s="4"/>
      <c r="AR77" s="61">
        <v>0</v>
      </c>
      <c r="AS77" s="4"/>
      <c r="AT77" s="62">
        <v>43873</v>
      </c>
      <c r="AU77" s="62">
        <v>44183</v>
      </c>
      <c r="AV77" s="62"/>
      <c r="AW77" s="40" t="s">
        <v>108</v>
      </c>
      <c r="AX77" s="64"/>
      <c r="AY77" s="64"/>
      <c r="AZ77" s="40" t="s">
        <v>108</v>
      </c>
      <c r="BA77" s="40">
        <v>0</v>
      </c>
      <c r="BB77" s="4"/>
      <c r="BC77" s="4"/>
      <c r="BD77" s="4"/>
      <c r="BE77" s="92" t="s">
        <v>1263</v>
      </c>
      <c r="BF77" s="66">
        <f t="shared" si="1"/>
        <v>15432163</v>
      </c>
      <c r="BG77" s="4"/>
      <c r="BH77" s="76" t="s">
        <v>1264</v>
      </c>
      <c r="BI77" s="69" t="s">
        <v>113</v>
      </c>
      <c r="BJ77" s="4"/>
      <c r="BK77" s="76" t="s">
        <v>1264</v>
      </c>
      <c r="BL77" s="4"/>
    </row>
    <row r="78" spans="1:64" ht="12.75" customHeight="1" x14ac:dyDescent="0.25">
      <c r="A78" s="37" t="s">
        <v>1274</v>
      </c>
      <c r="B78" s="38" t="s">
        <v>82</v>
      </c>
      <c r="C78" s="39" t="s">
        <v>1276</v>
      </c>
      <c r="D78" s="40">
        <v>77</v>
      </c>
      <c r="E78" s="92" t="s">
        <v>1277</v>
      </c>
      <c r="F78" s="41">
        <v>43874</v>
      </c>
      <c r="G78" s="92" t="s">
        <v>1278</v>
      </c>
      <c r="H78" s="40" t="s">
        <v>90</v>
      </c>
      <c r="I78" s="40" t="s">
        <v>91</v>
      </c>
      <c r="J78" s="42" t="s">
        <v>92</v>
      </c>
      <c r="K78" s="92">
        <v>25620</v>
      </c>
      <c r="L78" s="92">
        <v>11320</v>
      </c>
      <c r="M78" s="4"/>
      <c r="N78" s="41">
        <v>43874</v>
      </c>
      <c r="O78" s="44"/>
      <c r="P78" s="45">
        <v>3156754</v>
      </c>
      <c r="Q78" s="95">
        <v>32198891</v>
      </c>
      <c r="R78" s="4"/>
      <c r="S78" s="40" t="s">
        <v>93</v>
      </c>
      <c r="T78" s="40" t="s">
        <v>94</v>
      </c>
      <c r="U78" s="92">
        <v>1019086442</v>
      </c>
      <c r="V78" s="48" t="s">
        <v>92</v>
      </c>
      <c r="W78" s="49" t="s">
        <v>95</v>
      </c>
      <c r="X78" s="49" t="s">
        <v>92</v>
      </c>
      <c r="Y78" s="40" t="str">
        <f t="shared" si="0"/>
        <v>MARIN MORA ANDREA LISETH</v>
      </c>
      <c r="Z78" s="40" t="s">
        <v>96</v>
      </c>
      <c r="AA78" s="51" t="s">
        <v>97</v>
      </c>
      <c r="AB78" s="71" t="s">
        <v>98</v>
      </c>
      <c r="AC78" s="41">
        <v>43874</v>
      </c>
      <c r="AD78" s="51" t="s">
        <v>1279</v>
      </c>
      <c r="AE78" s="54" t="s">
        <v>100</v>
      </c>
      <c r="AF78" s="40" t="s">
        <v>103</v>
      </c>
      <c r="AG78" s="40" t="s">
        <v>94</v>
      </c>
      <c r="AH78" s="56">
        <v>11387082</v>
      </c>
      <c r="AI78" s="57" t="s">
        <v>104</v>
      </c>
      <c r="AJ78" s="92">
        <v>306</v>
      </c>
      <c r="AK78" s="40" t="s">
        <v>106</v>
      </c>
      <c r="AL78" s="41">
        <v>43874</v>
      </c>
      <c r="AM78" s="41">
        <v>44183</v>
      </c>
      <c r="AN78" s="40" t="s">
        <v>107</v>
      </c>
      <c r="AO78" s="40">
        <v>0</v>
      </c>
      <c r="AP78" s="59">
        <v>0</v>
      </c>
      <c r="AQ78" s="4"/>
      <c r="AR78" s="61">
        <v>0</v>
      </c>
      <c r="AS78" s="4"/>
      <c r="AT78" s="62">
        <v>43874</v>
      </c>
      <c r="AU78" s="62">
        <v>44183</v>
      </c>
      <c r="AV78" s="62"/>
      <c r="AW78" s="40" t="s">
        <v>108</v>
      </c>
      <c r="AX78" s="64"/>
      <c r="AY78" s="64"/>
      <c r="AZ78" s="40" t="s">
        <v>108</v>
      </c>
      <c r="BA78" s="40">
        <v>0</v>
      </c>
      <c r="BB78" s="4"/>
      <c r="BC78" s="4"/>
      <c r="BD78" s="4"/>
      <c r="BE78" s="92" t="s">
        <v>1284</v>
      </c>
      <c r="BF78" s="66">
        <f t="shared" si="1"/>
        <v>32198891</v>
      </c>
      <c r="BG78" s="4"/>
      <c r="BH78" s="76" t="s">
        <v>1285</v>
      </c>
      <c r="BI78" s="69" t="s">
        <v>113</v>
      </c>
      <c r="BJ78" s="4"/>
      <c r="BK78" s="76" t="s">
        <v>1285</v>
      </c>
      <c r="BL78" s="4"/>
    </row>
    <row r="79" spans="1:64" ht="12.75" customHeight="1" x14ac:dyDescent="0.25">
      <c r="A79" s="37" t="s">
        <v>1288</v>
      </c>
      <c r="B79" s="38" t="s">
        <v>82</v>
      </c>
      <c r="C79" s="39" t="s">
        <v>1289</v>
      </c>
      <c r="D79" s="40">
        <v>78</v>
      </c>
      <c r="E79" s="92" t="s">
        <v>1290</v>
      </c>
      <c r="F79" s="41">
        <v>43874</v>
      </c>
      <c r="G79" s="92" t="s">
        <v>1291</v>
      </c>
      <c r="H79" s="40" t="s">
        <v>90</v>
      </c>
      <c r="I79" s="40" t="s">
        <v>91</v>
      </c>
      <c r="J79" s="42" t="s">
        <v>92</v>
      </c>
      <c r="K79" s="92">
        <v>25820</v>
      </c>
      <c r="L79" s="92">
        <v>11420</v>
      </c>
      <c r="M79" s="4"/>
      <c r="N79" s="41">
        <v>43874</v>
      </c>
      <c r="O79" s="44"/>
      <c r="P79" s="45">
        <v>5397388</v>
      </c>
      <c r="Q79" s="95">
        <v>16192164</v>
      </c>
      <c r="R79" s="4"/>
      <c r="S79" s="40" t="s">
        <v>93</v>
      </c>
      <c r="T79" s="40" t="s">
        <v>94</v>
      </c>
      <c r="U79" s="92">
        <v>79567898</v>
      </c>
      <c r="V79" s="48" t="s">
        <v>92</v>
      </c>
      <c r="W79" s="49" t="s">
        <v>95</v>
      </c>
      <c r="X79" s="49" t="s">
        <v>92</v>
      </c>
      <c r="Y79" s="40" t="str">
        <f t="shared" si="0"/>
        <v>TAPIA MUÑOZ GERMAN DARIO</v>
      </c>
      <c r="Z79" s="40" t="s">
        <v>96</v>
      </c>
      <c r="AA79" s="51" t="s">
        <v>97</v>
      </c>
      <c r="AB79" s="71" t="s">
        <v>98</v>
      </c>
      <c r="AC79" s="41">
        <v>43874</v>
      </c>
      <c r="AD79" s="51" t="s">
        <v>1293</v>
      </c>
      <c r="AE79" s="54" t="s">
        <v>100</v>
      </c>
      <c r="AF79" s="40" t="s">
        <v>103</v>
      </c>
      <c r="AG79" s="40" t="s">
        <v>94</v>
      </c>
      <c r="AH79" s="56">
        <v>11387082</v>
      </c>
      <c r="AI79" s="57" t="s">
        <v>104</v>
      </c>
      <c r="AJ79" s="92">
        <v>90</v>
      </c>
      <c r="AK79" s="40" t="s">
        <v>106</v>
      </c>
      <c r="AL79" s="41">
        <v>43874</v>
      </c>
      <c r="AM79" s="41">
        <v>43963</v>
      </c>
      <c r="AN79" s="40" t="s">
        <v>107</v>
      </c>
      <c r="AO79" s="40">
        <v>0</v>
      </c>
      <c r="AP79" s="59">
        <v>0</v>
      </c>
      <c r="AQ79" s="4"/>
      <c r="AR79" s="61">
        <v>0</v>
      </c>
      <c r="AS79" s="4"/>
      <c r="AT79" s="62">
        <v>43874</v>
      </c>
      <c r="AU79" s="62">
        <v>43963</v>
      </c>
      <c r="AV79" s="62"/>
      <c r="AW79" s="40" t="s">
        <v>108</v>
      </c>
      <c r="AX79" s="64"/>
      <c r="AY79" s="64"/>
      <c r="AZ79" s="40" t="s">
        <v>108</v>
      </c>
      <c r="BA79" s="40">
        <v>0</v>
      </c>
      <c r="BB79" s="4"/>
      <c r="BC79" s="4"/>
      <c r="BD79" s="4"/>
      <c r="BE79" s="92" t="s">
        <v>1294</v>
      </c>
      <c r="BF79" s="66">
        <f t="shared" si="1"/>
        <v>16192164</v>
      </c>
      <c r="BG79" s="4"/>
      <c r="BH79" s="76" t="s">
        <v>1295</v>
      </c>
      <c r="BI79" s="69" t="s">
        <v>113</v>
      </c>
      <c r="BJ79" s="4"/>
      <c r="BK79" s="76" t="s">
        <v>1295</v>
      </c>
      <c r="BL79" s="4"/>
    </row>
    <row r="80" spans="1:64" ht="12.75" customHeight="1" x14ac:dyDescent="0.25">
      <c r="A80" s="37" t="s">
        <v>1302</v>
      </c>
      <c r="B80" s="38" t="s">
        <v>82</v>
      </c>
      <c r="C80" s="39" t="s">
        <v>1303</v>
      </c>
      <c r="D80" s="40">
        <v>79</v>
      </c>
      <c r="E80" s="92" t="s">
        <v>1304</v>
      </c>
      <c r="F80" s="41">
        <v>43874</v>
      </c>
      <c r="G80" s="92" t="s">
        <v>1305</v>
      </c>
      <c r="H80" s="40" t="s">
        <v>90</v>
      </c>
      <c r="I80" s="40" t="s">
        <v>91</v>
      </c>
      <c r="J80" s="42" t="s">
        <v>92</v>
      </c>
      <c r="K80" s="92">
        <v>26520</v>
      </c>
      <c r="L80" s="92">
        <v>11520</v>
      </c>
      <c r="M80" s="4"/>
      <c r="N80" s="41">
        <v>43874</v>
      </c>
      <c r="O80" s="44"/>
      <c r="P80" s="45">
        <v>2663850</v>
      </c>
      <c r="Q80" s="95">
        <v>23974650</v>
      </c>
      <c r="R80" s="4"/>
      <c r="S80" s="40" t="s">
        <v>93</v>
      </c>
      <c r="T80" s="40" t="s">
        <v>94</v>
      </c>
      <c r="U80" s="92">
        <v>1120376670</v>
      </c>
      <c r="V80" s="48" t="s">
        <v>92</v>
      </c>
      <c r="W80" s="49" t="s">
        <v>95</v>
      </c>
      <c r="X80" s="49" t="s">
        <v>92</v>
      </c>
      <c r="Y80" s="40" t="str">
        <f t="shared" si="0"/>
        <v>MANCERA RAMIREZ DANIEL</v>
      </c>
      <c r="Z80" s="40" t="s">
        <v>96</v>
      </c>
      <c r="AA80" s="51" t="s">
        <v>97</v>
      </c>
      <c r="AB80" s="71" t="s">
        <v>98</v>
      </c>
      <c r="AC80" s="41">
        <v>43874</v>
      </c>
      <c r="AD80" s="51" t="s">
        <v>1307</v>
      </c>
      <c r="AE80" s="54" t="s">
        <v>100</v>
      </c>
      <c r="AF80" s="40" t="s">
        <v>103</v>
      </c>
      <c r="AG80" s="40" t="s">
        <v>94</v>
      </c>
      <c r="AH80" s="56">
        <v>11387082</v>
      </c>
      <c r="AI80" s="57" t="s">
        <v>104</v>
      </c>
      <c r="AJ80" s="92">
        <v>270</v>
      </c>
      <c r="AK80" s="40" t="s">
        <v>106</v>
      </c>
      <c r="AL80" s="41">
        <v>43874</v>
      </c>
      <c r="AM80" s="41">
        <v>44147</v>
      </c>
      <c r="AN80" s="40" t="s">
        <v>107</v>
      </c>
      <c r="AO80" s="40">
        <v>0</v>
      </c>
      <c r="AP80" s="59">
        <v>0</v>
      </c>
      <c r="AQ80" s="4"/>
      <c r="AR80" s="61">
        <v>0</v>
      </c>
      <c r="AS80" s="4"/>
      <c r="AT80" s="62">
        <v>43874</v>
      </c>
      <c r="AU80" s="62">
        <v>44147</v>
      </c>
      <c r="AV80" s="62"/>
      <c r="AW80" s="40" t="s">
        <v>108</v>
      </c>
      <c r="AX80" s="64"/>
      <c r="AY80" s="64"/>
      <c r="AZ80" s="40" t="s">
        <v>108</v>
      </c>
      <c r="BA80" s="40">
        <v>0</v>
      </c>
      <c r="BB80" s="4"/>
      <c r="BC80" s="4"/>
      <c r="BD80" s="4"/>
      <c r="BE80" s="92" t="s">
        <v>1312</v>
      </c>
      <c r="BF80" s="66">
        <f t="shared" si="1"/>
        <v>23974650</v>
      </c>
      <c r="BG80" s="4"/>
      <c r="BH80" s="76" t="s">
        <v>1314</v>
      </c>
      <c r="BI80" s="69" t="s">
        <v>113</v>
      </c>
      <c r="BJ80" s="4"/>
      <c r="BK80" s="76" t="s">
        <v>1314</v>
      </c>
      <c r="BL80" s="4"/>
    </row>
    <row r="81" spans="1:64" ht="12.75" customHeight="1" x14ac:dyDescent="0.25">
      <c r="A81" s="37" t="s">
        <v>1319</v>
      </c>
      <c r="B81" s="38" t="s">
        <v>82</v>
      </c>
      <c r="C81" s="39" t="s">
        <v>1320</v>
      </c>
      <c r="D81" s="40">
        <v>80</v>
      </c>
      <c r="E81" s="92" t="s">
        <v>1321</v>
      </c>
      <c r="F81" s="41">
        <v>43874</v>
      </c>
      <c r="G81" s="92" t="s">
        <v>1322</v>
      </c>
      <c r="H81" s="40" t="s">
        <v>90</v>
      </c>
      <c r="I81" s="40" t="s">
        <v>91</v>
      </c>
      <c r="J81" s="42" t="s">
        <v>92</v>
      </c>
      <c r="K81" s="92">
        <v>26720</v>
      </c>
      <c r="L81" s="92">
        <v>11620</v>
      </c>
      <c r="M81" s="4"/>
      <c r="N81" s="41">
        <v>43874</v>
      </c>
      <c r="O81" s="44"/>
      <c r="P81" s="45">
        <v>1508029</v>
      </c>
      <c r="Q81" s="95">
        <v>14477078</v>
      </c>
      <c r="R81" s="4"/>
      <c r="S81" s="40" t="s">
        <v>93</v>
      </c>
      <c r="T81" s="40" t="s">
        <v>94</v>
      </c>
      <c r="U81" s="92">
        <v>86076318</v>
      </c>
      <c r="V81" s="48" t="s">
        <v>92</v>
      </c>
      <c r="W81" s="49" t="s">
        <v>95</v>
      </c>
      <c r="X81" s="49" t="s">
        <v>92</v>
      </c>
      <c r="Y81" s="40" t="str">
        <f t="shared" si="0"/>
        <v>BELTRAN URREGO JAVIER ANTONIO</v>
      </c>
      <c r="Z81" s="40" t="s">
        <v>96</v>
      </c>
      <c r="AA81" s="51" t="s">
        <v>97</v>
      </c>
      <c r="AB81" s="71" t="s">
        <v>98</v>
      </c>
      <c r="AC81" s="41">
        <v>43874</v>
      </c>
      <c r="AD81" s="51" t="s">
        <v>1329</v>
      </c>
      <c r="AE81" s="54" t="s">
        <v>100</v>
      </c>
      <c r="AF81" s="40" t="s">
        <v>103</v>
      </c>
      <c r="AG81" s="40" t="s">
        <v>94</v>
      </c>
      <c r="AH81" s="56">
        <v>11387082</v>
      </c>
      <c r="AI81" s="57" t="s">
        <v>104</v>
      </c>
      <c r="AJ81" s="92">
        <v>288</v>
      </c>
      <c r="AK81" s="40" t="s">
        <v>106</v>
      </c>
      <c r="AL81" s="41">
        <v>43874</v>
      </c>
      <c r="AM81" s="41">
        <v>44165</v>
      </c>
      <c r="AN81" s="40" t="s">
        <v>107</v>
      </c>
      <c r="AO81" s="40">
        <v>0</v>
      </c>
      <c r="AP81" s="59">
        <v>0</v>
      </c>
      <c r="AQ81" s="4"/>
      <c r="AR81" s="61">
        <v>0</v>
      </c>
      <c r="AS81" s="4"/>
      <c r="AT81" s="62">
        <v>43874</v>
      </c>
      <c r="AU81" s="62">
        <v>44165</v>
      </c>
      <c r="AV81" s="62"/>
      <c r="AW81" s="40" t="s">
        <v>108</v>
      </c>
      <c r="AX81" s="64"/>
      <c r="AY81" s="64"/>
      <c r="AZ81" s="40" t="s">
        <v>108</v>
      </c>
      <c r="BA81" s="40">
        <v>0</v>
      </c>
      <c r="BB81" s="4"/>
      <c r="BC81" s="4"/>
      <c r="BD81" s="4"/>
      <c r="BE81" s="92" t="s">
        <v>1332</v>
      </c>
      <c r="BF81" s="66">
        <f t="shared" si="1"/>
        <v>14477078</v>
      </c>
      <c r="BG81" s="4"/>
      <c r="BH81" s="76" t="s">
        <v>1333</v>
      </c>
      <c r="BI81" s="69" t="s">
        <v>113</v>
      </c>
      <c r="BJ81" s="4"/>
      <c r="BK81" s="76" t="s">
        <v>1333</v>
      </c>
      <c r="BL81" s="4"/>
    </row>
    <row r="82" spans="1:64" ht="12.75" customHeight="1" x14ac:dyDescent="0.25">
      <c r="A82" s="37" t="s">
        <v>1336</v>
      </c>
      <c r="B82" s="38" t="s">
        <v>82</v>
      </c>
      <c r="C82" s="39" t="s">
        <v>1337</v>
      </c>
      <c r="D82" s="40">
        <v>81</v>
      </c>
      <c r="E82" s="92" t="s">
        <v>1338</v>
      </c>
      <c r="F82" s="41">
        <v>43874</v>
      </c>
      <c r="G82" s="92" t="s">
        <v>1339</v>
      </c>
      <c r="H82" s="40" t="s">
        <v>90</v>
      </c>
      <c r="I82" s="40" t="s">
        <v>91</v>
      </c>
      <c r="J82" s="42" t="s">
        <v>92</v>
      </c>
      <c r="K82" s="92">
        <v>26420</v>
      </c>
      <c r="L82" s="92">
        <v>11720</v>
      </c>
      <c r="M82" s="4"/>
      <c r="N82" s="41">
        <v>43874</v>
      </c>
      <c r="O82" s="44"/>
      <c r="P82" s="45">
        <v>3156754</v>
      </c>
      <c r="Q82" s="95">
        <v>32198891</v>
      </c>
      <c r="R82" s="4"/>
      <c r="S82" s="40" t="s">
        <v>93</v>
      </c>
      <c r="T82" s="40" t="s">
        <v>94</v>
      </c>
      <c r="U82" s="92">
        <v>1010228318</v>
      </c>
      <c r="V82" s="48" t="s">
        <v>92</v>
      </c>
      <c r="W82" s="49" t="s">
        <v>95</v>
      </c>
      <c r="X82" s="49" t="s">
        <v>92</v>
      </c>
      <c r="Y82" s="40" t="str">
        <f t="shared" si="0"/>
        <v>ARBOLEDA OVALLE CARLOS FELIPE</v>
      </c>
      <c r="Z82" s="40" t="s">
        <v>96</v>
      </c>
      <c r="AA82" s="51" t="s">
        <v>97</v>
      </c>
      <c r="AB82" s="71" t="s">
        <v>98</v>
      </c>
      <c r="AC82" s="41">
        <v>43874</v>
      </c>
      <c r="AD82" s="51" t="s">
        <v>1343</v>
      </c>
      <c r="AE82" s="54" t="s">
        <v>100</v>
      </c>
      <c r="AF82" s="40" t="s">
        <v>103</v>
      </c>
      <c r="AG82" s="40" t="s">
        <v>94</v>
      </c>
      <c r="AH82" s="56">
        <v>11387082</v>
      </c>
      <c r="AI82" s="57" t="s">
        <v>104</v>
      </c>
      <c r="AJ82" s="92">
        <v>306</v>
      </c>
      <c r="AK82" s="40" t="s">
        <v>106</v>
      </c>
      <c r="AL82" s="41">
        <v>43874</v>
      </c>
      <c r="AM82" s="41">
        <v>44183</v>
      </c>
      <c r="AN82" s="40" t="s">
        <v>107</v>
      </c>
      <c r="AO82" s="40">
        <v>0</v>
      </c>
      <c r="AP82" s="59">
        <v>0</v>
      </c>
      <c r="AQ82" s="4"/>
      <c r="AR82" s="61">
        <v>0</v>
      </c>
      <c r="AS82" s="4"/>
      <c r="AT82" s="62">
        <v>43874</v>
      </c>
      <c r="AU82" s="62">
        <v>44183</v>
      </c>
      <c r="AV82" s="62"/>
      <c r="AW82" s="40" t="s">
        <v>108</v>
      </c>
      <c r="AX82" s="64"/>
      <c r="AY82" s="64"/>
      <c r="AZ82" s="40" t="s">
        <v>108</v>
      </c>
      <c r="BA82" s="40">
        <v>0</v>
      </c>
      <c r="BB82" s="4"/>
      <c r="BC82" s="4"/>
      <c r="BD82" s="4"/>
      <c r="BE82" s="92" t="s">
        <v>1346</v>
      </c>
      <c r="BF82" s="66">
        <f t="shared" si="1"/>
        <v>32198891</v>
      </c>
      <c r="BG82" s="4"/>
      <c r="BH82" s="76" t="s">
        <v>1347</v>
      </c>
      <c r="BI82" s="69" t="s">
        <v>113</v>
      </c>
      <c r="BJ82" s="4"/>
      <c r="BK82" s="76" t="s">
        <v>1347</v>
      </c>
      <c r="BL82" s="4"/>
    </row>
    <row r="83" spans="1:64" ht="12.75" customHeight="1" x14ac:dyDescent="0.25">
      <c r="A83" s="37" t="s">
        <v>1350</v>
      </c>
      <c r="B83" s="38" t="s">
        <v>82</v>
      </c>
      <c r="C83" s="39" t="s">
        <v>1351</v>
      </c>
      <c r="D83" s="40">
        <v>82</v>
      </c>
      <c r="E83" s="92" t="s">
        <v>1352</v>
      </c>
      <c r="F83" s="41">
        <v>43874</v>
      </c>
      <c r="G83" s="92" t="s">
        <v>1353</v>
      </c>
      <c r="H83" s="40" t="s">
        <v>90</v>
      </c>
      <c r="I83" s="40" t="s">
        <v>91</v>
      </c>
      <c r="J83" s="42" t="s">
        <v>92</v>
      </c>
      <c r="K83" s="92">
        <v>23820</v>
      </c>
      <c r="L83" s="92">
        <v>11820</v>
      </c>
      <c r="M83" s="4"/>
      <c r="N83" s="41">
        <v>43874</v>
      </c>
      <c r="O83" s="44"/>
      <c r="P83" s="45">
        <v>1508029</v>
      </c>
      <c r="Q83" s="95">
        <v>15381896</v>
      </c>
      <c r="R83" s="4"/>
      <c r="S83" s="40" t="s">
        <v>93</v>
      </c>
      <c r="T83" s="40" t="s">
        <v>94</v>
      </c>
      <c r="U83" s="92">
        <v>80822116</v>
      </c>
      <c r="V83" s="48" t="s">
        <v>92</v>
      </c>
      <c r="W83" s="49" t="s">
        <v>95</v>
      </c>
      <c r="X83" s="49" t="s">
        <v>92</v>
      </c>
      <c r="Y83" s="40" t="str">
        <f t="shared" si="0"/>
        <v>VELASCO PEÑA CESAR ALEJANDRO</v>
      </c>
      <c r="Z83" s="40" t="s">
        <v>96</v>
      </c>
      <c r="AA83" s="51" t="s">
        <v>97</v>
      </c>
      <c r="AB83" s="71" t="s">
        <v>98</v>
      </c>
      <c r="AC83" s="41">
        <v>43874</v>
      </c>
      <c r="AD83" s="51" t="s">
        <v>1357</v>
      </c>
      <c r="AE83" s="54" t="s">
        <v>100</v>
      </c>
      <c r="AF83" s="40" t="s">
        <v>103</v>
      </c>
      <c r="AG83" s="40" t="s">
        <v>94</v>
      </c>
      <c r="AH83" s="56">
        <v>11387082</v>
      </c>
      <c r="AI83" s="57" t="s">
        <v>104</v>
      </c>
      <c r="AJ83" s="92">
        <v>306</v>
      </c>
      <c r="AK83" s="40" t="s">
        <v>106</v>
      </c>
      <c r="AL83" s="41">
        <v>43874</v>
      </c>
      <c r="AM83" s="41">
        <v>44183</v>
      </c>
      <c r="AN83" s="40" t="s">
        <v>107</v>
      </c>
      <c r="AO83" s="40">
        <v>0</v>
      </c>
      <c r="AP83" s="59">
        <v>0</v>
      </c>
      <c r="AQ83" s="4"/>
      <c r="AR83" s="61">
        <v>0</v>
      </c>
      <c r="AS83" s="4"/>
      <c r="AT83" s="62">
        <v>43874</v>
      </c>
      <c r="AU83" s="62">
        <v>44183</v>
      </c>
      <c r="AV83" s="62"/>
      <c r="AW83" s="40" t="s">
        <v>108</v>
      </c>
      <c r="AX83" s="64"/>
      <c r="AY83" s="64"/>
      <c r="AZ83" s="40" t="s">
        <v>108</v>
      </c>
      <c r="BA83" s="40">
        <v>0</v>
      </c>
      <c r="BB83" s="4"/>
      <c r="BC83" s="4"/>
      <c r="BD83" s="4"/>
      <c r="BE83" s="92" t="s">
        <v>1360</v>
      </c>
      <c r="BF83" s="66">
        <f t="shared" si="1"/>
        <v>15381896</v>
      </c>
      <c r="BG83" s="4"/>
      <c r="BH83" s="76" t="s">
        <v>1362</v>
      </c>
      <c r="BI83" s="69" t="s">
        <v>113</v>
      </c>
      <c r="BJ83" s="4"/>
      <c r="BK83" s="76" t="s">
        <v>1362</v>
      </c>
      <c r="BL83" s="4"/>
    </row>
    <row r="84" spans="1:64" ht="12.75" customHeight="1" x14ac:dyDescent="0.25">
      <c r="A84" s="37" t="s">
        <v>1364</v>
      </c>
      <c r="B84" s="38" t="s">
        <v>82</v>
      </c>
      <c r="C84" s="39" t="s">
        <v>1365</v>
      </c>
      <c r="D84" s="92">
        <v>83</v>
      </c>
      <c r="E84" s="92" t="s">
        <v>1366</v>
      </c>
      <c r="F84" s="41">
        <v>43875</v>
      </c>
      <c r="G84" s="92" t="s">
        <v>1367</v>
      </c>
      <c r="H84" s="40" t="s">
        <v>90</v>
      </c>
      <c r="I84" s="40" t="s">
        <v>91</v>
      </c>
      <c r="J84" s="42" t="s">
        <v>92</v>
      </c>
      <c r="K84" s="92">
        <v>26620</v>
      </c>
      <c r="L84" s="92">
        <v>12120</v>
      </c>
      <c r="M84" s="4"/>
      <c r="N84" s="41">
        <v>43875</v>
      </c>
      <c r="O84" s="44"/>
      <c r="P84" s="45">
        <v>3852124</v>
      </c>
      <c r="Q84" s="95">
        <v>39163261</v>
      </c>
      <c r="R84" s="4"/>
      <c r="S84" s="40" t="s">
        <v>93</v>
      </c>
      <c r="T84" s="40" t="s">
        <v>94</v>
      </c>
      <c r="U84" s="92">
        <v>1016024555</v>
      </c>
      <c r="V84" s="48" t="s">
        <v>92</v>
      </c>
      <c r="W84" s="49" t="s">
        <v>95</v>
      </c>
      <c r="X84" s="49" t="s">
        <v>92</v>
      </c>
      <c r="Y84" s="40" t="str">
        <f t="shared" si="0"/>
        <v>CASTILLO ORTEGON ANDRES FELIPE</v>
      </c>
      <c r="Z84" s="40" t="s">
        <v>96</v>
      </c>
      <c r="AA84" s="51" t="s">
        <v>97</v>
      </c>
      <c r="AB84" s="71" t="s">
        <v>98</v>
      </c>
      <c r="AC84" s="41">
        <v>43875</v>
      </c>
      <c r="AD84" s="51" t="s">
        <v>1371</v>
      </c>
      <c r="AE84" s="54" t="s">
        <v>100</v>
      </c>
      <c r="AF84" s="40" t="s">
        <v>103</v>
      </c>
      <c r="AG84" s="40" t="s">
        <v>94</v>
      </c>
      <c r="AH84" s="56">
        <v>11387082</v>
      </c>
      <c r="AI84" s="57" t="s">
        <v>104</v>
      </c>
      <c r="AJ84" s="92">
        <v>305</v>
      </c>
      <c r="AK84" s="40" t="s">
        <v>106</v>
      </c>
      <c r="AL84" s="107">
        <v>43875</v>
      </c>
      <c r="AM84" s="41">
        <v>44183</v>
      </c>
      <c r="AN84" s="40" t="s">
        <v>107</v>
      </c>
      <c r="AO84" s="40">
        <v>0</v>
      </c>
      <c r="AP84" s="59">
        <v>0</v>
      </c>
      <c r="AQ84" s="4"/>
      <c r="AR84" s="61">
        <v>0</v>
      </c>
      <c r="AS84" s="4"/>
      <c r="AT84" s="62">
        <v>43875</v>
      </c>
      <c r="AU84" s="62">
        <v>44183</v>
      </c>
      <c r="AV84" s="62">
        <v>43891</v>
      </c>
      <c r="AW84" s="40" t="s">
        <v>108</v>
      </c>
      <c r="AX84" s="64"/>
      <c r="AY84" s="64"/>
      <c r="AZ84" s="40" t="s">
        <v>108</v>
      </c>
      <c r="BA84" s="40">
        <v>0</v>
      </c>
      <c r="BB84" s="4"/>
      <c r="BC84" s="4"/>
      <c r="BD84" s="40" t="s">
        <v>1375</v>
      </c>
      <c r="BE84" s="92" t="s">
        <v>1376</v>
      </c>
      <c r="BF84" s="66">
        <f t="shared" si="1"/>
        <v>39163261</v>
      </c>
      <c r="BG84" s="4"/>
      <c r="BH84" s="76" t="s">
        <v>1377</v>
      </c>
      <c r="BI84" s="69" t="s">
        <v>113</v>
      </c>
      <c r="BJ84" s="4"/>
      <c r="BK84" s="76" t="s">
        <v>1377</v>
      </c>
      <c r="BL84" s="4"/>
    </row>
    <row r="85" spans="1:64" ht="12.75" customHeight="1" x14ac:dyDescent="0.25">
      <c r="A85" s="37" t="s">
        <v>1382</v>
      </c>
      <c r="B85" s="38" t="s">
        <v>82</v>
      </c>
      <c r="C85" s="39" t="s">
        <v>1384</v>
      </c>
      <c r="D85" s="40">
        <v>84</v>
      </c>
      <c r="E85" s="92" t="s">
        <v>1386</v>
      </c>
      <c r="F85" s="41">
        <v>43875</v>
      </c>
      <c r="G85" s="92" t="s">
        <v>1387</v>
      </c>
      <c r="H85" s="40" t="s">
        <v>90</v>
      </c>
      <c r="I85" s="40" t="s">
        <v>91</v>
      </c>
      <c r="J85" s="42" t="s">
        <v>92</v>
      </c>
      <c r="K85" s="92">
        <v>26920</v>
      </c>
      <c r="L85" s="92">
        <v>12420</v>
      </c>
      <c r="M85" s="4"/>
      <c r="N85" s="41">
        <v>43875</v>
      </c>
      <c r="O85" s="44"/>
      <c r="P85" s="45">
        <v>3565146</v>
      </c>
      <c r="Q85" s="95">
        <v>34106563</v>
      </c>
      <c r="R85" s="4"/>
      <c r="S85" s="40" t="s">
        <v>93</v>
      </c>
      <c r="T85" s="40" t="s">
        <v>94</v>
      </c>
      <c r="U85" s="92">
        <v>1069715305</v>
      </c>
      <c r="V85" s="48" t="s">
        <v>92</v>
      </c>
      <c r="W85" s="49" t="s">
        <v>95</v>
      </c>
      <c r="X85" s="49" t="s">
        <v>92</v>
      </c>
      <c r="Y85" s="40" t="str">
        <f t="shared" si="0"/>
        <v>FLOREZ PASTOR IVONNE LARITZA</v>
      </c>
      <c r="Z85" s="40" t="s">
        <v>96</v>
      </c>
      <c r="AA85" s="51" t="s">
        <v>97</v>
      </c>
      <c r="AB85" s="71" t="s">
        <v>98</v>
      </c>
      <c r="AC85" s="41">
        <v>43875</v>
      </c>
      <c r="AD85" s="51" t="s">
        <v>1388</v>
      </c>
      <c r="AE85" s="54" t="s">
        <v>100</v>
      </c>
      <c r="AF85" s="40" t="s">
        <v>103</v>
      </c>
      <c r="AG85" s="40" t="s">
        <v>94</v>
      </c>
      <c r="AH85" s="56">
        <v>11387082</v>
      </c>
      <c r="AI85" s="57" t="s">
        <v>104</v>
      </c>
      <c r="AJ85" s="92">
        <v>287</v>
      </c>
      <c r="AK85" s="40" t="s">
        <v>106</v>
      </c>
      <c r="AL85" s="107">
        <v>43875</v>
      </c>
      <c r="AM85" s="41">
        <v>44183</v>
      </c>
      <c r="AN85" s="40" t="s">
        <v>107</v>
      </c>
      <c r="AO85" s="40">
        <v>0</v>
      </c>
      <c r="AP85" s="59">
        <v>0</v>
      </c>
      <c r="AQ85" s="4"/>
      <c r="AR85" s="61">
        <v>0</v>
      </c>
      <c r="AS85" s="4"/>
      <c r="AT85" s="62">
        <v>43875</v>
      </c>
      <c r="AU85" s="62">
        <v>44165</v>
      </c>
      <c r="AV85" s="62"/>
      <c r="AW85" s="40" t="s">
        <v>108</v>
      </c>
      <c r="AX85" s="64"/>
      <c r="AY85" s="64"/>
      <c r="AZ85" s="40" t="s">
        <v>108</v>
      </c>
      <c r="BA85" s="40">
        <v>0</v>
      </c>
      <c r="BB85" s="4"/>
      <c r="BC85" s="4"/>
      <c r="BD85" s="4"/>
      <c r="BE85" s="92" t="s">
        <v>1389</v>
      </c>
      <c r="BF85" s="66">
        <f t="shared" si="1"/>
        <v>34106563</v>
      </c>
      <c r="BG85" s="4"/>
      <c r="BH85" s="86" t="s">
        <v>1390</v>
      </c>
      <c r="BI85" s="69" t="s">
        <v>113</v>
      </c>
      <c r="BJ85" s="4"/>
      <c r="BK85" s="86" t="s">
        <v>1390</v>
      </c>
      <c r="BL85" s="4"/>
    </row>
    <row r="86" spans="1:64" ht="12.75" customHeight="1" x14ac:dyDescent="0.25">
      <c r="A86" s="37" t="s">
        <v>1393</v>
      </c>
      <c r="B86" s="38" t="s">
        <v>82</v>
      </c>
      <c r="C86" s="39" t="s">
        <v>1394</v>
      </c>
      <c r="D86" s="92">
        <v>85</v>
      </c>
      <c r="E86" s="92" t="s">
        <v>1395</v>
      </c>
      <c r="F86" s="41">
        <v>43875</v>
      </c>
      <c r="G86" s="92" t="s">
        <v>1396</v>
      </c>
      <c r="H86" s="40" t="s">
        <v>90</v>
      </c>
      <c r="I86" s="40" t="s">
        <v>91</v>
      </c>
      <c r="J86" s="42" t="s">
        <v>92</v>
      </c>
      <c r="K86" s="92">
        <v>27020</v>
      </c>
      <c r="L86" s="92">
        <v>12520</v>
      </c>
      <c r="M86" s="4"/>
      <c r="N86" s="41">
        <v>43875</v>
      </c>
      <c r="O86" s="44"/>
      <c r="P86" s="45">
        <v>2663850</v>
      </c>
      <c r="Q86" s="95">
        <v>27082475</v>
      </c>
      <c r="R86" s="4"/>
      <c r="S86" s="40" t="s">
        <v>93</v>
      </c>
      <c r="T86" s="40" t="s">
        <v>94</v>
      </c>
      <c r="U86" s="92">
        <v>1069900169</v>
      </c>
      <c r="V86" s="48" t="s">
        <v>92</v>
      </c>
      <c r="W86" s="49" t="s">
        <v>95</v>
      </c>
      <c r="X86" s="49" t="s">
        <v>92</v>
      </c>
      <c r="Y86" s="40" t="str">
        <f t="shared" si="0"/>
        <v>PARRA AGUILERA JORGE LUIS</v>
      </c>
      <c r="Z86" s="40" t="s">
        <v>96</v>
      </c>
      <c r="AA86" s="51" t="s">
        <v>97</v>
      </c>
      <c r="AB86" s="71" t="s">
        <v>98</v>
      </c>
      <c r="AC86" s="41">
        <v>43875</v>
      </c>
      <c r="AD86" s="51" t="s">
        <v>1397</v>
      </c>
      <c r="AE86" s="54" t="s">
        <v>100</v>
      </c>
      <c r="AF86" s="40" t="s">
        <v>103</v>
      </c>
      <c r="AG86" s="40" t="s">
        <v>94</v>
      </c>
      <c r="AH86" s="56">
        <v>11387082</v>
      </c>
      <c r="AI86" s="57" t="s">
        <v>104</v>
      </c>
      <c r="AJ86" s="92">
        <v>305</v>
      </c>
      <c r="AK86" s="40" t="s">
        <v>106</v>
      </c>
      <c r="AL86" s="107">
        <v>43875</v>
      </c>
      <c r="AM86" s="41">
        <v>44183</v>
      </c>
      <c r="AN86" s="40" t="s">
        <v>107</v>
      </c>
      <c r="AO86" s="40">
        <v>0</v>
      </c>
      <c r="AP86" s="59">
        <v>0</v>
      </c>
      <c r="AQ86" s="4"/>
      <c r="AR86" s="61">
        <v>0</v>
      </c>
      <c r="AS86" s="4"/>
      <c r="AT86" s="62">
        <v>43875</v>
      </c>
      <c r="AU86" s="62">
        <v>44183</v>
      </c>
      <c r="AV86" s="62"/>
      <c r="AW86" s="40" t="s">
        <v>108</v>
      </c>
      <c r="AX86" s="64"/>
      <c r="AY86" s="64"/>
      <c r="AZ86" s="40" t="s">
        <v>108</v>
      </c>
      <c r="BA86" s="40">
        <v>0</v>
      </c>
      <c r="BB86" s="4"/>
      <c r="BC86" s="4"/>
      <c r="BD86" s="4"/>
      <c r="BE86" s="92" t="s">
        <v>1399</v>
      </c>
      <c r="BF86" s="66">
        <f t="shared" si="1"/>
        <v>27082475</v>
      </c>
      <c r="BG86" s="4"/>
      <c r="BH86" s="86" t="s">
        <v>1400</v>
      </c>
      <c r="BI86" s="69" t="s">
        <v>113</v>
      </c>
      <c r="BJ86" s="4"/>
      <c r="BK86" s="86" t="s">
        <v>1400</v>
      </c>
      <c r="BL86" s="4"/>
    </row>
    <row r="87" spans="1:64" ht="12.75" customHeight="1" x14ac:dyDescent="0.25">
      <c r="A87" s="37" t="s">
        <v>1404</v>
      </c>
      <c r="B87" s="38" t="s">
        <v>82</v>
      </c>
      <c r="C87" s="39" t="s">
        <v>1405</v>
      </c>
      <c r="D87" s="40">
        <v>86</v>
      </c>
      <c r="E87" s="92" t="s">
        <v>1406</v>
      </c>
      <c r="F87" s="41">
        <v>43875</v>
      </c>
      <c r="G87" s="92" t="s">
        <v>1407</v>
      </c>
      <c r="H87" s="40" t="s">
        <v>90</v>
      </c>
      <c r="I87" s="40" t="s">
        <v>91</v>
      </c>
      <c r="J87" s="42" t="s">
        <v>92</v>
      </c>
      <c r="K87" s="92">
        <v>25420</v>
      </c>
      <c r="L87" s="92">
        <v>12820</v>
      </c>
      <c r="M87" s="4"/>
      <c r="N87" s="41">
        <v>43875</v>
      </c>
      <c r="O87" s="44"/>
      <c r="P87" s="45">
        <v>4426079</v>
      </c>
      <c r="Q87" s="95">
        <v>44998470</v>
      </c>
      <c r="R87" s="4"/>
      <c r="S87" s="40" t="s">
        <v>93</v>
      </c>
      <c r="T87" s="40" t="s">
        <v>94</v>
      </c>
      <c r="U87" s="92">
        <v>52692950</v>
      </c>
      <c r="V87" s="48" t="s">
        <v>92</v>
      </c>
      <c r="W87" s="49" t="s">
        <v>95</v>
      </c>
      <c r="X87" s="49" t="s">
        <v>92</v>
      </c>
      <c r="Y87" s="40" t="str">
        <f t="shared" si="0"/>
        <v>RODRIGUEZ ORTIZ JULIANA</v>
      </c>
      <c r="Z87" s="40" t="s">
        <v>96</v>
      </c>
      <c r="AA87" s="51" t="s">
        <v>97</v>
      </c>
      <c r="AB87" s="71" t="s">
        <v>98</v>
      </c>
      <c r="AC87" s="41">
        <v>43875</v>
      </c>
      <c r="AD87" s="51" t="s">
        <v>1409</v>
      </c>
      <c r="AE87" s="54" t="s">
        <v>100</v>
      </c>
      <c r="AF87" s="40" t="s">
        <v>103</v>
      </c>
      <c r="AG87" s="40" t="s">
        <v>94</v>
      </c>
      <c r="AH87" s="56">
        <v>11387082</v>
      </c>
      <c r="AI87" s="57" t="s">
        <v>104</v>
      </c>
      <c r="AJ87" s="92">
        <v>305</v>
      </c>
      <c r="AK87" s="40" t="s">
        <v>106</v>
      </c>
      <c r="AL87" s="41">
        <v>43875</v>
      </c>
      <c r="AM87" s="41">
        <v>44183</v>
      </c>
      <c r="AN87" s="40" t="s">
        <v>107</v>
      </c>
      <c r="AO87" s="40">
        <v>0</v>
      </c>
      <c r="AP87" s="59">
        <v>0</v>
      </c>
      <c r="AQ87" s="4"/>
      <c r="AR87" s="61">
        <v>0</v>
      </c>
      <c r="AS87" s="4"/>
      <c r="AT87" s="62">
        <v>43875</v>
      </c>
      <c r="AU87" s="62">
        <v>44183</v>
      </c>
      <c r="AV87" s="62"/>
      <c r="AW87" s="40" t="s">
        <v>108</v>
      </c>
      <c r="AX87" s="64"/>
      <c r="AY87" s="64"/>
      <c r="AZ87" s="40" t="s">
        <v>108</v>
      </c>
      <c r="BA87" s="40">
        <v>0</v>
      </c>
      <c r="BB87" s="4"/>
      <c r="BC87" s="4"/>
      <c r="BD87" s="4"/>
      <c r="BE87" s="92" t="s">
        <v>1410</v>
      </c>
      <c r="BF87" s="66">
        <f t="shared" si="1"/>
        <v>44998470</v>
      </c>
      <c r="BG87" s="4"/>
      <c r="BH87" s="76" t="s">
        <v>1412</v>
      </c>
      <c r="BI87" s="69" t="s">
        <v>113</v>
      </c>
      <c r="BJ87" s="4"/>
      <c r="BK87" s="76" t="s">
        <v>1412</v>
      </c>
      <c r="BL87" s="4"/>
    </row>
    <row r="88" spans="1:64" ht="15" customHeight="1" x14ac:dyDescent="0.25">
      <c r="A88" s="37" t="s">
        <v>1414</v>
      </c>
      <c r="B88" s="38" t="s">
        <v>82</v>
      </c>
      <c r="C88" s="39" t="s">
        <v>1415</v>
      </c>
      <c r="D88" s="40">
        <v>87</v>
      </c>
      <c r="E88" s="92" t="s">
        <v>640</v>
      </c>
      <c r="F88" s="41">
        <v>43882</v>
      </c>
      <c r="G88" s="92" t="s">
        <v>1416</v>
      </c>
      <c r="H88" s="40" t="s">
        <v>90</v>
      </c>
      <c r="I88" s="40" t="s">
        <v>91</v>
      </c>
      <c r="J88" s="42" t="s">
        <v>92</v>
      </c>
      <c r="K88" s="92">
        <v>29420</v>
      </c>
      <c r="L88" s="92">
        <v>14520</v>
      </c>
      <c r="M88" s="4"/>
      <c r="N88" s="41">
        <v>43882</v>
      </c>
      <c r="O88" s="44"/>
      <c r="P88" s="45">
        <v>5397388</v>
      </c>
      <c r="Q88" s="95">
        <v>55773009</v>
      </c>
      <c r="R88" s="4"/>
      <c r="S88" s="40" t="s">
        <v>93</v>
      </c>
      <c r="T88" s="40" t="s">
        <v>94</v>
      </c>
      <c r="U88" s="92">
        <v>65779562</v>
      </c>
      <c r="V88" s="48" t="s">
        <v>92</v>
      </c>
      <c r="W88" s="49" t="s">
        <v>95</v>
      </c>
      <c r="X88" s="49" t="s">
        <v>92</v>
      </c>
      <c r="Y88" s="40" t="str">
        <f t="shared" si="0"/>
        <v>CERVERA GARCIA CLAUDIA YOLANDA</v>
      </c>
      <c r="Z88" s="40" t="s">
        <v>96</v>
      </c>
      <c r="AA88" s="51" t="s">
        <v>97</v>
      </c>
      <c r="AB88" s="71" t="s">
        <v>98</v>
      </c>
      <c r="AC88" s="41">
        <v>43882</v>
      </c>
      <c r="AD88" s="51" t="s">
        <v>1417</v>
      </c>
      <c r="AE88" s="54" t="s">
        <v>100</v>
      </c>
      <c r="AF88" s="40" t="s">
        <v>103</v>
      </c>
      <c r="AG88" s="40" t="s">
        <v>94</v>
      </c>
      <c r="AH88" s="56">
        <v>11387082</v>
      </c>
      <c r="AI88" s="57" t="s">
        <v>104</v>
      </c>
      <c r="AJ88" s="92">
        <v>310</v>
      </c>
      <c r="AK88" s="40" t="s">
        <v>106</v>
      </c>
      <c r="AL88" s="41">
        <v>43882</v>
      </c>
      <c r="AM88" s="41">
        <v>43883</v>
      </c>
      <c r="AN88" s="40" t="s">
        <v>107</v>
      </c>
      <c r="AO88" s="40">
        <v>0</v>
      </c>
      <c r="AP88" s="59">
        <v>0</v>
      </c>
      <c r="AQ88" s="4"/>
      <c r="AR88" s="61">
        <v>0</v>
      </c>
      <c r="AS88" s="4"/>
      <c r="AT88" s="62">
        <v>43882</v>
      </c>
      <c r="AU88" s="62">
        <v>44195</v>
      </c>
      <c r="AV88" s="62"/>
      <c r="AW88" s="40" t="s">
        <v>108</v>
      </c>
      <c r="AX88" s="64"/>
      <c r="AY88" s="64"/>
      <c r="AZ88" s="40" t="s">
        <v>108</v>
      </c>
      <c r="BA88" s="40">
        <v>0</v>
      </c>
      <c r="BB88" s="4"/>
      <c r="BC88" s="4"/>
      <c r="BD88" s="4"/>
      <c r="BE88" s="92" t="s">
        <v>1418</v>
      </c>
      <c r="BF88" s="66">
        <f t="shared" si="1"/>
        <v>55773009</v>
      </c>
      <c r="BG88" s="4"/>
      <c r="BH88" s="76" t="s">
        <v>1419</v>
      </c>
      <c r="BI88" s="69" t="s">
        <v>113</v>
      </c>
      <c r="BJ88" s="4"/>
      <c r="BK88" s="76" t="s">
        <v>1419</v>
      </c>
      <c r="BL88" s="4"/>
    </row>
    <row r="89" spans="1:64" ht="12.75" customHeight="1" x14ac:dyDescent="0.2">
      <c r="A89" s="37" t="s">
        <v>1420</v>
      </c>
      <c r="B89" s="38" t="s">
        <v>82</v>
      </c>
      <c r="C89" s="39" t="s">
        <v>1421</v>
      </c>
      <c r="D89" s="40">
        <v>88</v>
      </c>
      <c r="E89" s="92" t="s">
        <v>1422</v>
      </c>
      <c r="F89" s="41">
        <v>43896</v>
      </c>
      <c r="G89" s="92" t="s">
        <v>1423</v>
      </c>
      <c r="H89" s="40" t="s">
        <v>90</v>
      </c>
      <c r="I89" s="40" t="s">
        <v>91</v>
      </c>
      <c r="J89" s="42" t="s">
        <v>92</v>
      </c>
      <c r="K89" s="92">
        <v>29920</v>
      </c>
      <c r="L89" s="92">
        <v>23120</v>
      </c>
      <c r="M89" s="4"/>
      <c r="N89" s="41">
        <v>43896</v>
      </c>
      <c r="O89" s="44"/>
      <c r="P89" s="45">
        <v>3852124</v>
      </c>
      <c r="Q89" s="95">
        <v>36338370</v>
      </c>
      <c r="R89" s="4"/>
      <c r="S89" s="40" t="s">
        <v>93</v>
      </c>
      <c r="T89" s="40" t="s">
        <v>94</v>
      </c>
      <c r="U89" s="92">
        <v>1022950791</v>
      </c>
      <c r="V89" s="48" t="s">
        <v>92</v>
      </c>
      <c r="W89" s="49" t="s">
        <v>95</v>
      </c>
      <c r="X89" s="49" t="s">
        <v>92</v>
      </c>
      <c r="Y89" s="40" t="str">
        <f t="shared" si="0"/>
        <v>BARRETO GUTIERREZ LAURA LORENA</v>
      </c>
      <c r="Z89" s="40" t="s">
        <v>96</v>
      </c>
      <c r="AA89" s="51" t="s">
        <v>97</v>
      </c>
      <c r="AB89" s="71" t="s">
        <v>98</v>
      </c>
      <c r="AC89" s="41">
        <v>43896</v>
      </c>
      <c r="AD89" s="51" t="s">
        <v>1424</v>
      </c>
      <c r="AE89" s="54" t="s">
        <v>100</v>
      </c>
      <c r="AF89" s="40" t="s">
        <v>103</v>
      </c>
      <c r="AG89" s="40" t="s">
        <v>94</v>
      </c>
      <c r="AH89" s="56">
        <v>11387082</v>
      </c>
      <c r="AI89" s="57" t="s">
        <v>104</v>
      </c>
      <c r="AJ89" s="92">
        <v>283</v>
      </c>
      <c r="AK89" s="40" t="s">
        <v>106</v>
      </c>
      <c r="AL89" s="41">
        <v>43896</v>
      </c>
      <c r="AM89" s="41">
        <v>43914</v>
      </c>
      <c r="AN89" s="40" t="s">
        <v>107</v>
      </c>
      <c r="AO89" s="40">
        <v>0</v>
      </c>
      <c r="AP89" s="59">
        <v>0</v>
      </c>
      <c r="AQ89" s="4"/>
      <c r="AR89" s="61">
        <v>0</v>
      </c>
      <c r="AS89" s="4"/>
      <c r="AT89" s="62">
        <v>43896</v>
      </c>
      <c r="AU89" s="62">
        <v>44183</v>
      </c>
      <c r="AV89" s="62"/>
      <c r="AW89" s="40" t="s">
        <v>108</v>
      </c>
      <c r="AX89" s="64"/>
      <c r="AY89" s="64"/>
      <c r="AZ89" s="40" t="s">
        <v>108</v>
      </c>
      <c r="BA89" s="40">
        <v>0</v>
      </c>
      <c r="BB89" s="4"/>
      <c r="BC89" s="4"/>
      <c r="BD89" s="4"/>
      <c r="BE89" s="92" t="s">
        <v>1425</v>
      </c>
      <c r="BF89" s="66">
        <f t="shared" si="1"/>
        <v>36338370</v>
      </c>
      <c r="BG89" s="4"/>
      <c r="BH89" s="105" t="s">
        <v>1426</v>
      </c>
      <c r="BI89" s="69" t="s">
        <v>113</v>
      </c>
      <c r="BJ89" s="4"/>
      <c r="BK89" s="105" t="s">
        <v>1426</v>
      </c>
      <c r="BL89" s="4"/>
    </row>
    <row r="90" spans="1:64" ht="12.75" customHeight="1" x14ac:dyDescent="0.2">
      <c r="A90" s="37" t="s">
        <v>1427</v>
      </c>
      <c r="B90" s="38" t="s">
        <v>82</v>
      </c>
      <c r="C90" s="39" t="s">
        <v>1428</v>
      </c>
      <c r="D90" s="40">
        <v>89</v>
      </c>
      <c r="E90" s="92" t="s">
        <v>1429</v>
      </c>
      <c r="F90" s="41">
        <v>43907</v>
      </c>
      <c r="G90" s="92" t="s">
        <v>1430</v>
      </c>
      <c r="H90" s="40" t="s">
        <v>90</v>
      </c>
      <c r="I90" s="40" t="s">
        <v>91</v>
      </c>
      <c r="J90" s="42" t="s">
        <v>92</v>
      </c>
      <c r="K90" s="92">
        <v>28120</v>
      </c>
      <c r="L90" s="92">
        <v>26720</v>
      </c>
      <c r="M90" s="4"/>
      <c r="N90" s="41">
        <v>43907</v>
      </c>
      <c r="O90" s="44"/>
      <c r="P90" s="45">
        <v>5397388</v>
      </c>
      <c r="Q90" s="95">
        <v>48936318</v>
      </c>
      <c r="R90" s="4"/>
      <c r="S90" s="40" t="s">
        <v>93</v>
      </c>
      <c r="T90" s="40" t="s">
        <v>94</v>
      </c>
      <c r="U90" s="92">
        <v>80931479</v>
      </c>
      <c r="V90" s="48" t="s">
        <v>92</v>
      </c>
      <c r="W90" s="49" t="s">
        <v>95</v>
      </c>
      <c r="X90" s="49" t="s">
        <v>92</v>
      </c>
      <c r="Y90" s="40" t="str">
        <f t="shared" si="0"/>
        <v>ACOSTA RUGE GERMAN ANDRES</v>
      </c>
      <c r="Z90" s="40" t="s">
        <v>96</v>
      </c>
      <c r="AA90" s="51" t="s">
        <v>97</v>
      </c>
      <c r="AB90" s="71" t="s">
        <v>98</v>
      </c>
      <c r="AC90" s="41">
        <v>43907</v>
      </c>
      <c r="AD90" s="51" t="s">
        <v>1431</v>
      </c>
      <c r="AE90" s="54" t="s">
        <v>100</v>
      </c>
      <c r="AF90" s="40" t="s">
        <v>103</v>
      </c>
      <c r="AG90" s="40" t="s">
        <v>94</v>
      </c>
      <c r="AH90" s="56">
        <v>11387082</v>
      </c>
      <c r="AI90" s="57" t="s">
        <v>104</v>
      </c>
      <c r="AJ90" s="92">
        <v>272</v>
      </c>
      <c r="AK90" s="40" t="s">
        <v>106</v>
      </c>
      <c r="AL90" s="41">
        <v>43907</v>
      </c>
      <c r="AM90" s="41">
        <v>43914</v>
      </c>
      <c r="AN90" s="40" t="s">
        <v>107</v>
      </c>
      <c r="AO90" s="40">
        <v>0</v>
      </c>
      <c r="AP90" s="59">
        <v>0</v>
      </c>
      <c r="AQ90" s="4"/>
      <c r="AR90" s="61">
        <v>0</v>
      </c>
      <c r="AS90" s="4"/>
      <c r="AT90" s="62">
        <v>43907</v>
      </c>
      <c r="AU90" s="62">
        <v>44183</v>
      </c>
      <c r="AV90" s="62"/>
      <c r="AW90" s="40" t="s">
        <v>108</v>
      </c>
      <c r="AX90" s="64"/>
      <c r="AY90" s="64"/>
      <c r="AZ90" s="40" t="s">
        <v>108</v>
      </c>
      <c r="BA90" s="40">
        <v>0</v>
      </c>
      <c r="BB90" s="4"/>
      <c r="BC90" s="4"/>
      <c r="BD90" s="4"/>
      <c r="BE90" s="92" t="s">
        <v>1432</v>
      </c>
      <c r="BF90" s="66">
        <f t="shared" si="1"/>
        <v>48936318</v>
      </c>
      <c r="BG90" s="4"/>
      <c r="BH90" s="105" t="s">
        <v>1433</v>
      </c>
      <c r="BI90" s="69" t="s">
        <v>113</v>
      </c>
      <c r="BJ90" s="4"/>
      <c r="BK90" s="105" t="s">
        <v>1433</v>
      </c>
      <c r="BL90" s="4"/>
    </row>
    <row r="91" spans="1:64" ht="12.75" customHeight="1" x14ac:dyDescent="0.2">
      <c r="A91" s="37" t="s">
        <v>1434</v>
      </c>
      <c r="B91" s="38" t="s">
        <v>82</v>
      </c>
      <c r="C91" s="39" t="s">
        <v>1435</v>
      </c>
      <c r="D91" s="40">
        <v>90</v>
      </c>
      <c r="E91" s="92" t="s">
        <v>1436</v>
      </c>
      <c r="F91" s="41">
        <v>43907</v>
      </c>
      <c r="G91" s="92" t="s">
        <v>1437</v>
      </c>
      <c r="H91" s="40" t="s">
        <v>90</v>
      </c>
      <c r="I91" s="40" t="s">
        <v>91</v>
      </c>
      <c r="J91" s="42" t="s">
        <v>92</v>
      </c>
      <c r="K91" s="92">
        <v>28020</v>
      </c>
      <c r="L91" s="92">
        <v>26820</v>
      </c>
      <c r="M91" s="4"/>
      <c r="N91" s="41">
        <v>43907</v>
      </c>
      <c r="O91" s="44"/>
      <c r="P91" s="45">
        <v>4823432</v>
      </c>
      <c r="Q91" s="95">
        <v>43732450</v>
      </c>
      <c r="R91" s="4"/>
      <c r="S91" s="40" t="s">
        <v>93</v>
      </c>
      <c r="T91" s="40" t="s">
        <v>94</v>
      </c>
      <c r="U91" s="92">
        <v>80100455</v>
      </c>
      <c r="V91" s="48" t="s">
        <v>92</v>
      </c>
      <c r="W91" s="49" t="s">
        <v>95</v>
      </c>
      <c r="X91" s="49" t="s">
        <v>92</v>
      </c>
      <c r="Y91" s="40" t="str">
        <f t="shared" si="0"/>
        <v>GALAN NAVARRO REMY ALEXANDER</v>
      </c>
      <c r="Z91" s="40" t="s">
        <v>96</v>
      </c>
      <c r="AA91" s="51" t="s">
        <v>97</v>
      </c>
      <c r="AB91" s="71" t="s">
        <v>98</v>
      </c>
      <c r="AC91" s="41">
        <v>43907</v>
      </c>
      <c r="AD91" s="51" t="s">
        <v>1438</v>
      </c>
      <c r="AE91" s="54" t="s">
        <v>100</v>
      </c>
      <c r="AF91" s="40" t="s">
        <v>103</v>
      </c>
      <c r="AG91" s="40" t="s">
        <v>94</v>
      </c>
      <c r="AH91" s="56">
        <v>11387082</v>
      </c>
      <c r="AI91" s="57" t="s">
        <v>104</v>
      </c>
      <c r="AJ91" s="92">
        <v>272</v>
      </c>
      <c r="AK91" s="40" t="s">
        <v>106</v>
      </c>
      <c r="AL91" s="41">
        <v>43907</v>
      </c>
      <c r="AM91" s="41">
        <v>43914</v>
      </c>
      <c r="AN91" s="40" t="s">
        <v>107</v>
      </c>
      <c r="AO91" s="40">
        <v>0</v>
      </c>
      <c r="AP91" s="59">
        <v>0</v>
      </c>
      <c r="AQ91" s="4"/>
      <c r="AR91" s="61">
        <v>0</v>
      </c>
      <c r="AS91" s="4"/>
      <c r="AT91" s="62">
        <v>43907</v>
      </c>
      <c r="AU91" s="62">
        <v>44183</v>
      </c>
      <c r="AV91" s="62"/>
      <c r="AW91" s="40" t="s">
        <v>108</v>
      </c>
      <c r="AX91" s="64"/>
      <c r="AY91" s="64"/>
      <c r="AZ91" s="40" t="s">
        <v>108</v>
      </c>
      <c r="BA91" s="40">
        <v>0</v>
      </c>
      <c r="BB91" s="4"/>
      <c r="BC91" s="4"/>
      <c r="BD91" s="4"/>
      <c r="BE91" s="92" t="s">
        <v>1439</v>
      </c>
      <c r="BF91" s="66">
        <f t="shared" si="1"/>
        <v>43732450</v>
      </c>
      <c r="BG91" s="4"/>
      <c r="BH91" s="105" t="s">
        <v>1440</v>
      </c>
      <c r="BI91" s="69" t="s">
        <v>113</v>
      </c>
      <c r="BJ91" s="4"/>
      <c r="BK91" s="105" t="s">
        <v>1440</v>
      </c>
      <c r="BL91" s="4"/>
    </row>
    <row r="92" spans="1:64" ht="12.75" customHeight="1" x14ac:dyDescent="0.2">
      <c r="A92" s="37" t="s">
        <v>1441</v>
      </c>
      <c r="B92" s="38" t="s">
        <v>82</v>
      </c>
      <c r="C92" s="39" t="s">
        <v>1442</v>
      </c>
      <c r="D92" s="40">
        <v>91</v>
      </c>
      <c r="E92" s="92" t="s">
        <v>1443</v>
      </c>
      <c r="F92" s="41">
        <v>43907</v>
      </c>
      <c r="G92" s="92" t="s">
        <v>1444</v>
      </c>
      <c r="H92" s="40" t="s">
        <v>90</v>
      </c>
      <c r="I92" s="40" t="s">
        <v>91</v>
      </c>
      <c r="J92" s="42" t="s">
        <v>92</v>
      </c>
      <c r="K92" s="92">
        <v>30420</v>
      </c>
      <c r="L92" s="92">
        <v>27520</v>
      </c>
      <c r="M92" s="4"/>
      <c r="N92" s="41">
        <v>43907</v>
      </c>
      <c r="O92" s="44"/>
      <c r="P92" s="45">
        <v>3156754</v>
      </c>
      <c r="Q92" s="95">
        <v>28621236</v>
      </c>
      <c r="R92" s="4"/>
      <c r="S92" s="40" t="s">
        <v>93</v>
      </c>
      <c r="T92" s="40" t="s">
        <v>94</v>
      </c>
      <c r="U92" s="92">
        <v>1121899085</v>
      </c>
      <c r="V92" s="48" t="s">
        <v>92</v>
      </c>
      <c r="W92" s="49" t="s">
        <v>95</v>
      </c>
      <c r="X92" s="49" t="s">
        <v>92</v>
      </c>
      <c r="Y92" s="40" t="str">
        <f t="shared" si="0"/>
        <v>PARDO YAGUE LUIS GUILLERMO</v>
      </c>
      <c r="Z92" s="40" t="s">
        <v>96</v>
      </c>
      <c r="AA92" s="51" t="s">
        <v>97</v>
      </c>
      <c r="AB92" s="71" t="s">
        <v>98</v>
      </c>
      <c r="AC92" s="41">
        <v>43907</v>
      </c>
      <c r="AD92" s="51" t="s">
        <v>1445</v>
      </c>
      <c r="AE92" s="55" t="s">
        <v>264</v>
      </c>
      <c r="AF92" s="40" t="s">
        <v>103</v>
      </c>
      <c r="AG92" s="40" t="s">
        <v>94</v>
      </c>
      <c r="AH92" s="56">
        <v>93291822</v>
      </c>
      <c r="AI92" s="57" t="s">
        <v>265</v>
      </c>
      <c r="AJ92" s="92">
        <v>272</v>
      </c>
      <c r="AK92" s="40" t="s">
        <v>106</v>
      </c>
      <c r="AL92" s="41">
        <v>43907</v>
      </c>
      <c r="AM92" s="41">
        <v>43917</v>
      </c>
      <c r="AN92" s="40" t="s">
        <v>107</v>
      </c>
      <c r="AO92" s="40">
        <v>0</v>
      </c>
      <c r="AP92" s="59">
        <v>0</v>
      </c>
      <c r="AQ92" s="4"/>
      <c r="AR92" s="61">
        <v>0</v>
      </c>
      <c r="AS92" s="4"/>
      <c r="AT92" s="62">
        <v>43907</v>
      </c>
      <c r="AU92" s="62">
        <v>44183</v>
      </c>
      <c r="AV92" s="62"/>
      <c r="AW92" s="40" t="s">
        <v>108</v>
      </c>
      <c r="AX92" s="64"/>
      <c r="AY92" s="64"/>
      <c r="AZ92" s="40" t="s">
        <v>108</v>
      </c>
      <c r="BA92" s="40">
        <v>0</v>
      </c>
      <c r="BB92" s="4"/>
      <c r="BC92" s="4"/>
      <c r="BD92" s="4"/>
      <c r="BE92" s="92" t="s">
        <v>1446</v>
      </c>
      <c r="BF92" s="66">
        <f t="shared" si="1"/>
        <v>28621236</v>
      </c>
      <c r="BG92" s="4"/>
      <c r="BH92" s="105" t="s">
        <v>1447</v>
      </c>
      <c r="BI92" s="69" t="s">
        <v>113</v>
      </c>
      <c r="BJ92" s="4"/>
      <c r="BK92" s="105" t="s">
        <v>1447</v>
      </c>
      <c r="BL92" s="4"/>
    </row>
    <row r="93" spans="1:64" ht="12.75" customHeight="1" x14ac:dyDescent="0.2">
      <c r="A93" s="37" t="s">
        <v>1448</v>
      </c>
      <c r="B93" s="38" t="s">
        <v>82</v>
      </c>
      <c r="C93" s="39" t="s">
        <v>1449</v>
      </c>
      <c r="D93" s="40">
        <v>92</v>
      </c>
      <c r="E93" s="92" t="s">
        <v>1450</v>
      </c>
      <c r="F93" s="41">
        <v>43909</v>
      </c>
      <c r="G93" s="92" t="s">
        <v>862</v>
      </c>
      <c r="H93" s="40" t="s">
        <v>90</v>
      </c>
      <c r="I93" s="40" t="s">
        <v>91</v>
      </c>
      <c r="J93" s="42" t="s">
        <v>92</v>
      </c>
      <c r="K93" s="92">
        <v>30520</v>
      </c>
      <c r="L93" s="92">
        <v>27820</v>
      </c>
      <c r="M93" s="4"/>
      <c r="N93" s="41">
        <v>43909</v>
      </c>
      <c r="O93" s="44"/>
      <c r="P93" s="45">
        <v>4823432</v>
      </c>
      <c r="Q93" s="95">
        <v>43410888</v>
      </c>
      <c r="R93" s="4"/>
      <c r="S93" s="40" t="s">
        <v>93</v>
      </c>
      <c r="T93" s="40" t="s">
        <v>94</v>
      </c>
      <c r="U93" s="92">
        <v>1020721819</v>
      </c>
      <c r="V93" s="48" t="s">
        <v>92</v>
      </c>
      <c r="W93" s="49" t="s">
        <v>95</v>
      </c>
      <c r="X93" s="49" t="s">
        <v>92</v>
      </c>
      <c r="Y93" s="40" t="str">
        <f t="shared" si="0"/>
        <v>MANOSALVA MORENO LEONARDO</v>
      </c>
      <c r="Z93" s="40" t="s">
        <v>96</v>
      </c>
      <c r="AA93" s="51" t="s">
        <v>97</v>
      </c>
      <c r="AB93" s="71" t="s">
        <v>98</v>
      </c>
      <c r="AC93" s="41">
        <v>43909</v>
      </c>
      <c r="AD93" s="51" t="s">
        <v>1451</v>
      </c>
      <c r="AE93" s="54" t="s">
        <v>100</v>
      </c>
      <c r="AF93" s="40" t="s">
        <v>103</v>
      </c>
      <c r="AG93" s="40" t="s">
        <v>94</v>
      </c>
      <c r="AH93" s="56">
        <v>11387082</v>
      </c>
      <c r="AI93" s="57" t="s">
        <v>104</v>
      </c>
      <c r="AJ93" s="92">
        <v>270</v>
      </c>
      <c r="AK93" s="40" t="s">
        <v>106</v>
      </c>
      <c r="AL93" s="41">
        <v>43909</v>
      </c>
      <c r="AM93" s="41">
        <v>43914</v>
      </c>
      <c r="AN93" s="40" t="s">
        <v>107</v>
      </c>
      <c r="AO93" s="40">
        <v>0</v>
      </c>
      <c r="AP93" s="59">
        <v>0</v>
      </c>
      <c r="AQ93" s="4"/>
      <c r="AR93" s="61">
        <v>0</v>
      </c>
      <c r="AS93" s="4"/>
      <c r="AT93" s="62">
        <v>43909</v>
      </c>
      <c r="AU93" s="62">
        <v>44183</v>
      </c>
      <c r="AV93" s="62"/>
      <c r="AW93" s="40" t="s">
        <v>108</v>
      </c>
      <c r="AX93" s="64"/>
      <c r="AY93" s="64"/>
      <c r="AZ93" s="40" t="s">
        <v>108</v>
      </c>
      <c r="BA93" s="40">
        <v>0</v>
      </c>
      <c r="BB93" s="4"/>
      <c r="BC93" s="4"/>
      <c r="BD93" s="4"/>
      <c r="BE93" s="92" t="s">
        <v>1452</v>
      </c>
      <c r="BF93" s="66">
        <f t="shared" si="1"/>
        <v>43410888</v>
      </c>
      <c r="BG93" s="4"/>
      <c r="BH93" s="105" t="s">
        <v>1453</v>
      </c>
      <c r="BI93" s="69" t="s">
        <v>113</v>
      </c>
      <c r="BJ93" s="4"/>
      <c r="BK93" s="105" t="s">
        <v>1453</v>
      </c>
      <c r="BL93" s="4"/>
    </row>
    <row r="94" spans="1:64" ht="12.75" customHeight="1" x14ac:dyDescent="0.25">
      <c r="A94" s="37" t="s">
        <v>1454</v>
      </c>
      <c r="B94" s="38" t="s">
        <v>82</v>
      </c>
      <c r="C94" s="39" t="s">
        <v>1455</v>
      </c>
      <c r="D94" s="40">
        <v>93</v>
      </c>
      <c r="E94" s="92" t="s">
        <v>1456</v>
      </c>
      <c r="F94" s="41">
        <v>43924</v>
      </c>
      <c r="G94" s="92" t="s">
        <v>1457</v>
      </c>
      <c r="H94" s="40" t="s">
        <v>90</v>
      </c>
      <c r="I94" s="40" t="s">
        <v>91</v>
      </c>
      <c r="J94" s="42" t="s">
        <v>92</v>
      </c>
      <c r="K94" s="92">
        <v>27920</v>
      </c>
      <c r="L94" s="92">
        <v>28520</v>
      </c>
      <c r="M94" s="4"/>
      <c r="N94" s="41">
        <v>43924</v>
      </c>
      <c r="O94" s="44"/>
      <c r="P94" s="45">
        <v>3565146</v>
      </c>
      <c r="Q94" s="95">
        <v>30422579</v>
      </c>
      <c r="R94" s="4"/>
      <c r="S94" s="40" t="s">
        <v>93</v>
      </c>
      <c r="T94" s="40" t="s">
        <v>94</v>
      </c>
      <c r="U94" s="92">
        <v>1018404898</v>
      </c>
      <c r="V94" s="48" t="s">
        <v>92</v>
      </c>
      <c r="W94" s="49" t="s">
        <v>95</v>
      </c>
      <c r="X94" s="49" t="s">
        <v>92</v>
      </c>
      <c r="Y94" s="40" t="str">
        <f t="shared" si="0"/>
        <v>ROJAS CORTES DIEGO EFREM</v>
      </c>
      <c r="Z94" s="40" t="s">
        <v>96</v>
      </c>
      <c r="AA94" s="51" t="s">
        <v>97</v>
      </c>
      <c r="AB94" s="71" t="s">
        <v>98</v>
      </c>
      <c r="AC94" s="41">
        <v>43924</v>
      </c>
      <c r="AD94" s="51" t="s">
        <v>1458</v>
      </c>
      <c r="AE94" s="54" t="s">
        <v>100</v>
      </c>
      <c r="AF94" s="40" t="s">
        <v>103</v>
      </c>
      <c r="AG94" s="40" t="s">
        <v>94</v>
      </c>
      <c r="AH94" s="56">
        <v>11387082</v>
      </c>
      <c r="AI94" s="57" t="s">
        <v>104</v>
      </c>
      <c r="AJ94" s="92">
        <v>256</v>
      </c>
      <c r="AK94" s="40" t="s">
        <v>106</v>
      </c>
      <c r="AL94" s="41">
        <v>43924</v>
      </c>
      <c r="AM94" s="41">
        <v>43934</v>
      </c>
      <c r="AN94" s="40" t="s">
        <v>107</v>
      </c>
      <c r="AO94" s="40">
        <v>0</v>
      </c>
      <c r="AP94" s="59">
        <v>0</v>
      </c>
      <c r="AQ94" s="4"/>
      <c r="AR94" s="61">
        <v>0</v>
      </c>
      <c r="AS94" s="4"/>
      <c r="AT94" s="62">
        <v>43924</v>
      </c>
      <c r="AU94" s="62">
        <v>44183</v>
      </c>
      <c r="AV94" s="62"/>
      <c r="AW94" s="40" t="s">
        <v>108</v>
      </c>
      <c r="AX94" s="64"/>
      <c r="AY94" s="64"/>
      <c r="AZ94" s="40" t="s">
        <v>108</v>
      </c>
      <c r="BA94" s="40">
        <v>0</v>
      </c>
      <c r="BB94" s="4"/>
      <c r="BC94" s="4"/>
      <c r="BD94" s="4"/>
      <c r="BE94" s="92" t="s">
        <v>1459</v>
      </c>
      <c r="BF94" s="66">
        <f t="shared" si="1"/>
        <v>30422579</v>
      </c>
      <c r="BG94" s="4"/>
      <c r="BH94" s="112" t="s">
        <v>1460</v>
      </c>
      <c r="BI94" s="69" t="s">
        <v>113</v>
      </c>
      <c r="BJ94" s="4"/>
      <c r="BK94" s="112" t="s">
        <v>1460</v>
      </c>
      <c r="BL94" s="4"/>
    </row>
    <row r="95" spans="1:64" ht="12.75" customHeight="1" x14ac:dyDescent="0.25">
      <c r="A95" s="37" t="s">
        <v>770</v>
      </c>
      <c r="B95" s="38" t="s">
        <v>82</v>
      </c>
      <c r="C95" s="39" t="s">
        <v>1461</v>
      </c>
      <c r="D95" s="40">
        <v>1</v>
      </c>
      <c r="E95" s="92" t="s">
        <v>1462</v>
      </c>
      <c r="F95" s="41">
        <v>43861</v>
      </c>
      <c r="G95" s="92" t="s">
        <v>1463</v>
      </c>
      <c r="H95" s="40" t="s">
        <v>90</v>
      </c>
      <c r="I95" s="40" t="s">
        <v>1244</v>
      </c>
      <c r="J95" s="42" t="s">
        <v>92</v>
      </c>
      <c r="K95" s="92">
        <v>9020</v>
      </c>
      <c r="L95" s="92">
        <v>3920</v>
      </c>
      <c r="M95" s="4"/>
      <c r="N95" s="41">
        <v>43861</v>
      </c>
      <c r="O95" s="44"/>
      <c r="P95" s="45">
        <v>640746</v>
      </c>
      <c r="Q95" s="95">
        <v>6407460</v>
      </c>
      <c r="R95" s="4"/>
      <c r="S95" s="40" t="s">
        <v>93</v>
      </c>
      <c r="T95" s="40" t="s">
        <v>94</v>
      </c>
      <c r="U95" s="92">
        <v>1026576791</v>
      </c>
      <c r="V95" s="48" t="s">
        <v>92</v>
      </c>
      <c r="W95" s="49" t="s">
        <v>95</v>
      </c>
      <c r="X95" s="49" t="s">
        <v>92</v>
      </c>
      <c r="Y95" s="40" t="str">
        <f t="shared" si="0"/>
        <v>ANGELICA MARIA PIÑEROS LADINO</v>
      </c>
      <c r="Z95" s="40" t="s">
        <v>1247</v>
      </c>
      <c r="AA95" s="51"/>
      <c r="AB95" s="51" t="s">
        <v>1249</v>
      </c>
      <c r="AC95" s="41"/>
      <c r="AD95" s="51"/>
      <c r="AE95" s="54" t="s">
        <v>100</v>
      </c>
      <c r="AF95" s="40" t="s">
        <v>103</v>
      </c>
      <c r="AG95" s="40" t="s">
        <v>94</v>
      </c>
      <c r="AH95" s="56">
        <v>11387082</v>
      </c>
      <c r="AI95" s="57" t="s">
        <v>104</v>
      </c>
      <c r="AJ95" s="92">
        <v>300</v>
      </c>
      <c r="AK95" s="40" t="s">
        <v>106</v>
      </c>
      <c r="AL95" s="41"/>
      <c r="AM95" s="41"/>
      <c r="AN95" s="40" t="s">
        <v>107</v>
      </c>
      <c r="AO95" s="40">
        <v>0</v>
      </c>
      <c r="AP95" s="59">
        <v>0</v>
      </c>
      <c r="AQ95" s="4"/>
      <c r="AR95" s="61">
        <v>0</v>
      </c>
      <c r="AS95" s="4"/>
      <c r="AT95" s="62">
        <v>43862</v>
      </c>
      <c r="AU95" s="62">
        <v>44165</v>
      </c>
      <c r="AV95" s="62"/>
      <c r="AW95" s="40" t="s">
        <v>108</v>
      </c>
      <c r="AX95" s="64"/>
      <c r="AY95" s="64"/>
      <c r="AZ95" s="40" t="s">
        <v>108</v>
      </c>
      <c r="BA95" s="40">
        <v>0</v>
      </c>
      <c r="BB95" s="4"/>
      <c r="BC95" s="4"/>
      <c r="BD95" s="4"/>
      <c r="BE95" s="92" t="s">
        <v>1464</v>
      </c>
      <c r="BF95" s="66">
        <f t="shared" si="1"/>
        <v>6407460</v>
      </c>
      <c r="BG95" s="4"/>
      <c r="BH95" s="113" t="s">
        <v>1465</v>
      </c>
      <c r="BI95" s="69" t="s">
        <v>113</v>
      </c>
      <c r="BJ95" s="4"/>
      <c r="BK95" s="113" t="s">
        <v>1465</v>
      </c>
      <c r="BL95" s="4"/>
    </row>
    <row r="96" spans="1:64" ht="12.75" customHeight="1" x14ac:dyDescent="0.25">
      <c r="A96" s="37" t="s">
        <v>775</v>
      </c>
      <c r="B96" s="38" t="s">
        <v>82</v>
      </c>
      <c r="C96" s="39" t="s">
        <v>1466</v>
      </c>
      <c r="D96" s="40">
        <v>2</v>
      </c>
      <c r="E96" s="92" t="s">
        <v>1467</v>
      </c>
      <c r="F96" s="41">
        <v>43861</v>
      </c>
      <c r="G96" s="92" t="s">
        <v>1468</v>
      </c>
      <c r="H96" s="40" t="s">
        <v>90</v>
      </c>
      <c r="I96" s="40" t="s">
        <v>1244</v>
      </c>
      <c r="J96" s="42" t="s">
        <v>92</v>
      </c>
      <c r="K96" s="92">
        <v>9120</v>
      </c>
      <c r="L96" s="92">
        <v>2020</v>
      </c>
      <c r="M96" s="4"/>
      <c r="N96" s="41">
        <v>43861</v>
      </c>
      <c r="O96" s="44"/>
      <c r="P96" s="45">
        <v>413584</v>
      </c>
      <c r="Q96" s="95">
        <v>4135840</v>
      </c>
      <c r="R96" s="4"/>
      <c r="S96" s="40" t="s">
        <v>93</v>
      </c>
      <c r="T96" s="40" t="s">
        <v>94</v>
      </c>
      <c r="U96" s="92">
        <v>17348901</v>
      </c>
      <c r="V96" s="48" t="s">
        <v>92</v>
      </c>
      <c r="W96" s="49" t="s">
        <v>95</v>
      </c>
      <c r="X96" s="49" t="s">
        <v>92</v>
      </c>
      <c r="Y96" s="40" t="str">
        <f t="shared" si="0"/>
        <v>JOSE ALDEMAR ALVAREZ VANEGAS</v>
      </c>
      <c r="Z96" s="40" t="s">
        <v>1247</v>
      </c>
      <c r="AA96" s="51"/>
      <c r="AB96" s="51" t="s">
        <v>1249</v>
      </c>
      <c r="AC96" s="41"/>
      <c r="AD96" s="51"/>
      <c r="AE96" s="54" t="s">
        <v>100</v>
      </c>
      <c r="AF96" s="40" t="s">
        <v>103</v>
      </c>
      <c r="AG96" s="40" t="s">
        <v>94</v>
      </c>
      <c r="AH96" s="56">
        <v>11387082</v>
      </c>
      <c r="AI96" s="57" t="s">
        <v>104</v>
      </c>
      <c r="AJ96" s="92">
        <v>300</v>
      </c>
      <c r="AK96" s="40" t="s">
        <v>106</v>
      </c>
      <c r="AL96" s="41"/>
      <c r="AM96" s="41"/>
      <c r="AN96" s="40" t="s">
        <v>107</v>
      </c>
      <c r="AO96" s="40">
        <v>0</v>
      </c>
      <c r="AP96" s="59">
        <v>0</v>
      </c>
      <c r="AQ96" s="4"/>
      <c r="AR96" s="61">
        <v>0</v>
      </c>
      <c r="AS96" s="4"/>
      <c r="AT96" s="62">
        <v>43862</v>
      </c>
      <c r="AU96" s="62">
        <v>44165</v>
      </c>
      <c r="AV96" s="62"/>
      <c r="AW96" s="40" t="s">
        <v>108</v>
      </c>
      <c r="AX96" s="64"/>
      <c r="AY96" s="64"/>
      <c r="AZ96" s="40" t="s">
        <v>108</v>
      </c>
      <c r="BA96" s="40">
        <v>0</v>
      </c>
      <c r="BB96" s="4"/>
      <c r="BC96" s="4"/>
      <c r="BD96" s="4"/>
      <c r="BE96" s="92" t="s">
        <v>1469</v>
      </c>
      <c r="BF96" s="66">
        <f t="shared" si="1"/>
        <v>4135840</v>
      </c>
      <c r="BG96" s="4"/>
      <c r="BH96" s="113" t="s">
        <v>1470</v>
      </c>
      <c r="BI96" s="69" t="s">
        <v>113</v>
      </c>
      <c r="BJ96" s="4"/>
      <c r="BK96" s="113" t="s">
        <v>1470</v>
      </c>
      <c r="BL96" s="4"/>
    </row>
    <row r="97" spans="1:64" ht="12.75" customHeight="1" x14ac:dyDescent="0.25">
      <c r="A97" s="37" t="s">
        <v>1471</v>
      </c>
      <c r="B97" s="38" t="s">
        <v>82</v>
      </c>
      <c r="C97" s="39" t="s">
        <v>1472</v>
      </c>
      <c r="D97" s="40">
        <v>3</v>
      </c>
      <c r="E97" s="92" t="s">
        <v>1473</v>
      </c>
      <c r="F97" s="41">
        <v>43866</v>
      </c>
      <c r="G97" s="92" t="s">
        <v>1474</v>
      </c>
      <c r="H97" s="40" t="s">
        <v>90</v>
      </c>
      <c r="I97" s="40" t="s">
        <v>1244</v>
      </c>
      <c r="J97" s="42" t="s">
        <v>92</v>
      </c>
      <c r="K97" s="92">
        <v>9220</v>
      </c>
      <c r="L97" s="92">
        <v>5320</v>
      </c>
      <c r="M97" s="4"/>
      <c r="N97" s="41">
        <v>43866</v>
      </c>
      <c r="O97" s="44"/>
      <c r="P97" s="45"/>
      <c r="Q97" s="95">
        <v>7893333</v>
      </c>
      <c r="R97" s="4"/>
      <c r="S97" s="40" t="s">
        <v>93</v>
      </c>
      <c r="T97" s="40" t="s">
        <v>94</v>
      </c>
      <c r="U97" s="92">
        <v>20572651</v>
      </c>
      <c r="V97" s="48"/>
      <c r="W97" s="49" t="s">
        <v>95</v>
      </c>
      <c r="X97" s="49" t="s">
        <v>92</v>
      </c>
      <c r="Y97" s="40" t="str">
        <f t="shared" si="0"/>
        <v>PEÑA PINEDA MARIA UGENIA</v>
      </c>
      <c r="Z97" s="40" t="s">
        <v>1247</v>
      </c>
      <c r="AA97" s="51"/>
      <c r="AB97" s="51" t="s">
        <v>1249</v>
      </c>
      <c r="AC97" s="41"/>
      <c r="AD97" s="51"/>
      <c r="AE97" s="54" t="s">
        <v>100</v>
      </c>
      <c r="AF97" s="40" t="s">
        <v>103</v>
      </c>
      <c r="AG97" s="40" t="s">
        <v>94</v>
      </c>
      <c r="AH97" s="56">
        <v>11387082</v>
      </c>
      <c r="AI97" s="57" t="s">
        <v>104</v>
      </c>
      <c r="AJ97" s="92">
        <v>296</v>
      </c>
      <c r="AK97" s="40" t="s">
        <v>106</v>
      </c>
      <c r="AL97" s="41"/>
      <c r="AM97" s="41"/>
      <c r="AN97" s="40" t="s">
        <v>107</v>
      </c>
      <c r="AO97" s="40">
        <v>0</v>
      </c>
      <c r="AP97" s="59">
        <v>0</v>
      </c>
      <c r="AQ97" s="4"/>
      <c r="AR97" s="61">
        <v>0</v>
      </c>
      <c r="AS97" s="4"/>
      <c r="AT97" s="62">
        <v>43866</v>
      </c>
      <c r="AU97" s="62">
        <v>44165</v>
      </c>
      <c r="AV97" s="62"/>
      <c r="AW97" s="40" t="s">
        <v>108</v>
      </c>
      <c r="AX97" s="64"/>
      <c r="AY97" s="64"/>
      <c r="AZ97" s="40" t="s">
        <v>108</v>
      </c>
      <c r="BA97" s="40">
        <v>0</v>
      </c>
      <c r="BB97" s="4"/>
      <c r="BC97" s="4"/>
      <c r="BD97" s="4"/>
      <c r="BE97" s="92" t="s">
        <v>1475</v>
      </c>
      <c r="BF97" s="66">
        <f t="shared" si="1"/>
        <v>7893333</v>
      </c>
      <c r="BG97" s="4"/>
      <c r="BH97" s="114"/>
      <c r="BI97" s="69" t="s">
        <v>113</v>
      </c>
      <c r="BJ97" s="4"/>
      <c r="BK97" s="83"/>
      <c r="BL97" s="4"/>
    </row>
    <row r="98" spans="1:64" ht="12.75" customHeight="1" x14ac:dyDescent="0.25">
      <c r="A98" s="37" t="s">
        <v>1476</v>
      </c>
      <c r="B98" s="38" t="s">
        <v>82</v>
      </c>
      <c r="C98" s="39"/>
      <c r="D98" s="40" t="s">
        <v>1477</v>
      </c>
      <c r="E98" s="92" t="s">
        <v>1478</v>
      </c>
      <c r="F98" s="41">
        <v>43881</v>
      </c>
      <c r="G98" s="92" t="s">
        <v>1479</v>
      </c>
      <c r="H98" s="40" t="s">
        <v>1273</v>
      </c>
      <c r="I98" s="40" t="s">
        <v>1275</v>
      </c>
      <c r="J98" s="42" t="s">
        <v>92</v>
      </c>
      <c r="K98" s="92">
        <v>15820</v>
      </c>
      <c r="L98" s="92">
        <v>14420</v>
      </c>
      <c r="M98" s="4"/>
      <c r="N98" s="41">
        <v>43881</v>
      </c>
      <c r="O98" s="44"/>
      <c r="P98" s="45"/>
      <c r="Q98" s="95">
        <v>16000000</v>
      </c>
      <c r="R98" s="4"/>
      <c r="S98" s="40" t="s">
        <v>1245</v>
      </c>
      <c r="T98" s="40" t="s">
        <v>1246</v>
      </c>
      <c r="U98" s="92"/>
      <c r="V98" s="48">
        <v>830095213</v>
      </c>
      <c r="W98" s="49"/>
      <c r="X98" s="49" t="s">
        <v>92</v>
      </c>
      <c r="Y98" s="40" t="str">
        <f t="shared" si="0"/>
        <v>ORGANIZACION TERPEL S.A.</v>
      </c>
      <c r="Z98" s="40" t="s">
        <v>1247</v>
      </c>
      <c r="AA98" s="51"/>
      <c r="AB98" s="51" t="s">
        <v>1249</v>
      </c>
      <c r="AC98" s="41"/>
      <c r="AD98" s="51"/>
      <c r="AE98" s="54" t="s">
        <v>164</v>
      </c>
      <c r="AF98" s="40" t="s">
        <v>103</v>
      </c>
      <c r="AG98" s="40" t="s">
        <v>94</v>
      </c>
      <c r="AH98" s="56">
        <v>79531595</v>
      </c>
      <c r="AI98" s="57" t="s">
        <v>165</v>
      </c>
      <c r="AJ98" s="92">
        <v>311</v>
      </c>
      <c r="AK98" s="40" t="s">
        <v>106</v>
      </c>
      <c r="AL98" s="41"/>
      <c r="AM98" s="41"/>
      <c r="AN98" s="40" t="s">
        <v>107</v>
      </c>
      <c r="AO98" s="40">
        <v>0</v>
      </c>
      <c r="AP98" s="59">
        <v>0</v>
      </c>
      <c r="AQ98" s="4"/>
      <c r="AR98" s="61">
        <v>0</v>
      </c>
      <c r="AS98" s="4"/>
      <c r="AT98" s="62">
        <v>43881</v>
      </c>
      <c r="AU98" s="62">
        <v>44195</v>
      </c>
      <c r="AV98" s="62"/>
      <c r="AW98" s="40" t="s">
        <v>108</v>
      </c>
      <c r="AX98" s="64"/>
      <c r="AY98" s="64"/>
      <c r="AZ98" s="40" t="s">
        <v>108</v>
      </c>
      <c r="BA98" s="40">
        <v>0</v>
      </c>
      <c r="BB98" s="4"/>
      <c r="BC98" s="4"/>
      <c r="BD98" s="4"/>
      <c r="BE98" s="92" t="s">
        <v>1480</v>
      </c>
      <c r="BF98" s="66">
        <f t="shared" si="1"/>
        <v>16000000</v>
      </c>
      <c r="BG98" s="4"/>
      <c r="BH98" s="114"/>
      <c r="BI98" s="69" t="s">
        <v>113</v>
      </c>
      <c r="BJ98" s="4"/>
      <c r="BK98" s="83"/>
      <c r="BL98" s="4"/>
    </row>
    <row r="99" spans="1:64" ht="12.75" customHeight="1" x14ac:dyDescent="0.25">
      <c r="A99" s="37" t="s">
        <v>1481</v>
      </c>
      <c r="B99" s="38" t="s">
        <v>82</v>
      </c>
      <c r="C99" s="39"/>
      <c r="D99" s="40" t="s">
        <v>1482</v>
      </c>
      <c r="E99" s="92" t="s">
        <v>1478</v>
      </c>
      <c r="F99" s="41">
        <v>43886</v>
      </c>
      <c r="G99" s="92" t="s">
        <v>1483</v>
      </c>
      <c r="H99" s="40" t="s">
        <v>1273</v>
      </c>
      <c r="I99" s="40" t="s">
        <v>1275</v>
      </c>
      <c r="J99" s="42" t="s">
        <v>92</v>
      </c>
      <c r="K99" s="92">
        <v>20120</v>
      </c>
      <c r="L99" s="92">
        <v>16920</v>
      </c>
      <c r="M99" s="4"/>
      <c r="N99" s="41">
        <v>43887</v>
      </c>
      <c r="O99" s="44"/>
      <c r="P99" s="45"/>
      <c r="Q99" s="95">
        <v>7000004</v>
      </c>
      <c r="R99" s="4"/>
      <c r="S99" s="40" t="s">
        <v>1245</v>
      </c>
      <c r="T99" s="40" t="s">
        <v>1246</v>
      </c>
      <c r="U99" s="92"/>
      <c r="V99" s="48">
        <v>830095213</v>
      </c>
      <c r="W99" s="49"/>
      <c r="X99" s="49" t="s">
        <v>92</v>
      </c>
      <c r="Y99" s="40" t="str">
        <f t="shared" si="0"/>
        <v>ORGANIZACION TERPEL S.A.</v>
      </c>
      <c r="Z99" s="40" t="s">
        <v>1247</v>
      </c>
      <c r="AA99" s="51"/>
      <c r="AB99" s="51" t="s">
        <v>1249</v>
      </c>
      <c r="AC99" s="41"/>
      <c r="AD99" s="51"/>
      <c r="AE99" s="54" t="s">
        <v>340</v>
      </c>
      <c r="AF99" s="40" t="s">
        <v>103</v>
      </c>
      <c r="AG99" s="40" t="s">
        <v>94</v>
      </c>
      <c r="AH99" s="56">
        <v>51935189</v>
      </c>
      <c r="AI99" s="57" t="s">
        <v>342</v>
      </c>
      <c r="AJ99" s="92">
        <v>306</v>
      </c>
      <c r="AK99" s="40" t="s">
        <v>106</v>
      </c>
      <c r="AL99" s="41"/>
      <c r="AM99" s="41"/>
      <c r="AN99" s="40" t="s">
        <v>107</v>
      </c>
      <c r="AO99" s="40">
        <v>0</v>
      </c>
      <c r="AP99" s="59">
        <v>0</v>
      </c>
      <c r="AQ99" s="4"/>
      <c r="AR99" s="61">
        <v>0</v>
      </c>
      <c r="AS99" s="4"/>
      <c r="AT99" s="62">
        <v>43886</v>
      </c>
      <c r="AU99" s="62">
        <v>44195</v>
      </c>
      <c r="AV99" s="62"/>
      <c r="AW99" s="40" t="s">
        <v>108</v>
      </c>
      <c r="AX99" s="64"/>
      <c r="AY99" s="64"/>
      <c r="AZ99" s="40" t="s">
        <v>108</v>
      </c>
      <c r="BA99" s="40">
        <v>0</v>
      </c>
      <c r="BB99" s="4"/>
      <c r="BC99" s="4"/>
      <c r="BD99" s="4"/>
      <c r="BE99" s="92" t="s">
        <v>1484</v>
      </c>
      <c r="BF99" s="66">
        <f t="shared" si="1"/>
        <v>7000004</v>
      </c>
      <c r="BG99" s="4"/>
      <c r="BH99" s="114"/>
      <c r="BI99" s="69" t="s">
        <v>113</v>
      </c>
      <c r="BJ99" s="4"/>
      <c r="BK99" s="83"/>
      <c r="BL99" s="4"/>
    </row>
    <row r="100" spans="1:64" ht="12.75" customHeight="1" x14ac:dyDescent="0.25">
      <c r="A100" s="37" t="s">
        <v>1485</v>
      </c>
      <c r="B100" s="38" t="s">
        <v>82</v>
      </c>
      <c r="C100" s="39"/>
      <c r="D100" s="40" t="s">
        <v>1482</v>
      </c>
      <c r="E100" s="92" t="s">
        <v>1478</v>
      </c>
      <c r="F100" s="41">
        <v>43886</v>
      </c>
      <c r="G100" s="92" t="s">
        <v>1483</v>
      </c>
      <c r="H100" s="40" t="s">
        <v>1273</v>
      </c>
      <c r="I100" s="40" t="s">
        <v>1275</v>
      </c>
      <c r="J100" s="42" t="s">
        <v>92</v>
      </c>
      <c r="K100" s="92">
        <v>19220</v>
      </c>
      <c r="L100" s="92">
        <v>17020</v>
      </c>
      <c r="M100" s="4"/>
      <c r="N100" s="41">
        <v>43887</v>
      </c>
      <c r="O100" s="44"/>
      <c r="P100" s="45"/>
      <c r="Q100" s="95">
        <v>4000000</v>
      </c>
      <c r="R100" s="4"/>
      <c r="S100" s="40" t="s">
        <v>1245</v>
      </c>
      <c r="T100" s="40" t="s">
        <v>1246</v>
      </c>
      <c r="U100" s="92"/>
      <c r="V100" s="48">
        <v>830095213</v>
      </c>
      <c r="W100" s="49"/>
      <c r="X100" s="49" t="s">
        <v>92</v>
      </c>
      <c r="Y100" s="40" t="str">
        <f t="shared" si="0"/>
        <v>ORGANIZACION TERPEL S.A.</v>
      </c>
      <c r="Z100" s="40" t="s">
        <v>1247</v>
      </c>
      <c r="AA100" s="51"/>
      <c r="AB100" s="51" t="s">
        <v>1249</v>
      </c>
      <c r="AC100" s="41"/>
      <c r="AD100" s="51"/>
      <c r="AE100" s="54" t="s">
        <v>264</v>
      </c>
      <c r="AF100" s="40" t="s">
        <v>103</v>
      </c>
      <c r="AG100" s="40" t="s">
        <v>94</v>
      </c>
      <c r="AH100" s="56">
        <v>93291822</v>
      </c>
      <c r="AI100" s="57" t="s">
        <v>265</v>
      </c>
      <c r="AJ100" s="92">
        <v>306</v>
      </c>
      <c r="AK100" s="40" t="s">
        <v>106</v>
      </c>
      <c r="AL100" s="41"/>
      <c r="AM100" s="41"/>
      <c r="AN100" s="40" t="s">
        <v>107</v>
      </c>
      <c r="AO100" s="40">
        <v>0</v>
      </c>
      <c r="AP100" s="59">
        <v>0</v>
      </c>
      <c r="AQ100" s="4"/>
      <c r="AR100" s="61">
        <v>0</v>
      </c>
      <c r="AS100" s="4"/>
      <c r="AT100" s="62">
        <v>43886</v>
      </c>
      <c r="AU100" s="62">
        <v>44195</v>
      </c>
      <c r="AV100" s="62"/>
      <c r="AW100" s="40" t="s">
        <v>108</v>
      </c>
      <c r="AX100" s="64"/>
      <c r="AY100" s="64"/>
      <c r="AZ100" s="40" t="s">
        <v>108</v>
      </c>
      <c r="BA100" s="40">
        <v>0</v>
      </c>
      <c r="BB100" s="4"/>
      <c r="BC100" s="4"/>
      <c r="BD100" s="4"/>
      <c r="BE100" s="92" t="s">
        <v>1484</v>
      </c>
      <c r="BF100" s="66">
        <f t="shared" si="1"/>
        <v>4000000</v>
      </c>
      <c r="BG100" s="4"/>
      <c r="BH100" s="114"/>
      <c r="BI100" s="69" t="s">
        <v>113</v>
      </c>
      <c r="BJ100" s="4"/>
      <c r="BK100" s="83"/>
      <c r="BL100" s="4"/>
    </row>
    <row r="101" spans="1:64" ht="12.75" customHeight="1" x14ac:dyDescent="0.25">
      <c r="A101" s="37" t="s">
        <v>1486</v>
      </c>
      <c r="B101" s="38" t="s">
        <v>82</v>
      </c>
      <c r="C101" s="39"/>
      <c r="D101" s="40" t="s">
        <v>1487</v>
      </c>
      <c r="E101" s="92" t="s">
        <v>1297</v>
      </c>
      <c r="F101" s="41">
        <v>43887</v>
      </c>
      <c r="G101" s="92" t="s">
        <v>1488</v>
      </c>
      <c r="H101" s="40" t="s">
        <v>1273</v>
      </c>
      <c r="I101" s="40" t="s">
        <v>1275</v>
      </c>
      <c r="J101" s="42" t="s">
        <v>92</v>
      </c>
      <c r="K101" s="92">
        <v>16020</v>
      </c>
      <c r="L101" s="92">
        <v>17820</v>
      </c>
      <c r="M101" s="4"/>
      <c r="N101" s="41">
        <v>43887</v>
      </c>
      <c r="O101" s="44"/>
      <c r="P101" s="45"/>
      <c r="Q101" s="95">
        <v>5000000</v>
      </c>
      <c r="R101" s="4"/>
      <c r="S101" s="40" t="s">
        <v>1245</v>
      </c>
      <c r="T101" s="40" t="s">
        <v>1246</v>
      </c>
      <c r="U101" s="92"/>
      <c r="V101" s="48">
        <v>800112214</v>
      </c>
      <c r="W101" s="49"/>
      <c r="X101" s="49" t="s">
        <v>92</v>
      </c>
      <c r="Y101" s="40" t="str">
        <f t="shared" si="0"/>
        <v>BIG PASS S.A.S</v>
      </c>
      <c r="Z101" s="40" t="s">
        <v>1247</v>
      </c>
      <c r="AA101" s="51"/>
      <c r="AB101" s="51" t="s">
        <v>1249</v>
      </c>
      <c r="AC101" s="41"/>
      <c r="AD101" s="51"/>
      <c r="AE101" s="54" t="s">
        <v>164</v>
      </c>
      <c r="AF101" s="40" t="s">
        <v>103</v>
      </c>
      <c r="AG101" s="40" t="s">
        <v>94</v>
      </c>
      <c r="AH101" s="56">
        <v>79531595</v>
      </c>
      <c r="AI101" s="57" t="s">
        <v>165</v>
      </c>
      <c r="AJ101" s="92">
        <v>305</v>
      </c>
      <c r="AK101" s="40" t="s">
        <v>106</v>
      </c>
      <c r="AL101" s="41"/>
      <c r="AM101" s="41"/>
      <c r="AN101" s="40" t="s">
        <v>107</v>
      </c>
      <c r="AO101" s="40">
        <v>0</v>
      </c>
      <c r="AP101" s="59">
        <v>0</v>
      </c>
      <c r="AQ101" s="4"/>
      <c r="AR101" s="61">
        <v>0</v>
      </c>
      <c r="AS101" s="4"/>
      <c r="AT101" s="62">
        <v>43887</v>
      </c>
      <c r="AU101" s="62">
        <v>44195</v>
      </c>
      <c r="AV101" s="62"/>
      <c r="AW101" s="40" t="s">
        <v>108</v>
      </c>
      <c r="AX101" s="64"/>
      <c r="AY101" s="64"/>
      <c r="AZ101" s="40" t="s">
        <v>108</v>
      </c>
      <c r="BA101" s="40">
        <v>0</v>
      </c>
      <c r="BB101" s="4"/>
      <c r="BC101" s="4"/>
      <c r="BD101" s="4"/>
      <c r="BE101" s="92" t="s">
        <v>1489</v>
      </c>
      <c r="BF101" s="66">
        <f t="shared" si="1"/>
        <v>5000000</v>
      </c>
      <c r="BG101" s="4"/>
      <c r="BH101" s="114"/>
      <c r="BI101" s="69" t="s">
        <v>113</v>
      </c>
      <c r="BJ101" s="4"/>
      <c r="BK101" s="83"/>
      <c r="BL101" s="4"/>
    </row>
    <row r="102" spans="1:64" ht="12.75" customHeight="1" x14ac:dyDescent="0.25">
      <c r="A102" s="37" t="s">
        <v>1490</v>
      </c>
      <c r="B102" s="38" t="s">
        <v>82</v>
      </c>
      <c r="C102" s="39"/>
      <c r="D102" s="40" t="s">
        <v>1491</v>
      </c>
      <c r="E102" s="92" t="s">
        <v>1478</v>
      </c>
      <c r="F102" s="41">
        <v>43887</v>
      </c>
      <c r="G102" s="92" t="s">
        <v>1492</v>
      </c>
      <c r="H102" s="40" t="s">
        <v>1273</v>
      </c>
      <c r="I102" s="40" t="s">
        <v>1275</v>
      </c>
      <c r="J102" s="42" t="s">
        <v>92</v>
      </c>
      <c r="K102" s="92">
        <v>17620</v>
      </c>
      <c r="L102" s="92">
        <v>17920</v>
      </c>
      <c r="M102" s="4"/>
      <c r="N102" s="41">
        <v>43887</v>
      </c>
      <c r="O102" s="44"/>
      <c r="P102" s="45"/>
      <c r="Q102" s="95">
        <v>12788087</v>
      </c>
      <c r="R102" s="4"/>
      <c r="S102" s="40" t="s">
        <v>1245</v>
      </c>
      <c r="T102" s="40" t="s">
        <v>1246</v>
      </c>
      <c r="U102" s="92"/>
      <c r="V102" s="48">
        <v>830095213</v>
      </c>
      <c r="W102" s="49"/>
      <c r="X102" s="49" t="s">
        <v>92</v>
      </c>
      <c r="Y102" s="40" t="str">
        <f t="shared" si="0"/>
        <v>ORGANIZACION TERPEL S.A.</v>
      </c>
      <c r="Z102" s="40" t="s">
        <v>1247</v>
      </c>
      <c r="AA102" s="51"/>
      <c r="AB102" s="51" t="s">
        <v>1249</v>
      </c>
      <c r="AC102" s="41"/>
      <c r="AD102" s="51"/>
      <c r="AE102" s="54" t="s">
        <v>300</v>
      </c>
      <c r="AF102" s="40" t="s">
        <v>103</v>
      </c>
      <c r="AG102" s="40" t="s">
        <v>94</v>
      </c>
      <c r="AH102" s="56">
        <v>52423663</v>
      </c>
      <c r="AI102" s="57" t="s">
        <v>148</v>
      </c>
      <c r="AJ102" s="92">
        <v>305</v>
      </c>
      <c r="AK102" s="40" t="s">
        <v>106</v>
      </c>
      <c r="AL102" s="41"/>
      <c r="AM102" s="41"/>
      <c r="AN102" s="40" t="s">
        <v>107</v>
      </c>
      <c r="AO102" s="40">
        <v>0</v>
      </c>
      <c r="AP102" s="59">
        <v>0</v>
      </c>
      <c r="AQ102" s="4"/>
      <c r="AR102" s="61">
        <v>0</v>
      </c>
      <c r="AS102" s="4"/>
      <c r="AT102" s="62">
        <v>43887</v>
      </c>
      <c r="AU102" s="62">
        <v>44195</v>
      </c>
      <c r="AV102" s="62"/>
      <c r="AW102" s="40" t="s">
        <v>108</v>
      </c>
      <c r="AX102" s="64"/>
      <c r="AY102" s="64"/>
      <c r="AZ102" s="40" t="s">
        <v>108</v>
      </c>
      <c r="BA102" s="40">
        <v>0</v>
      </c>
      <c r="BB102" s="4"/>
      <c r="BC102" s="4"/>
      <c r="BD102" s="4"/>
      <c r="BE102" s="92" t="s">
        <v>1493</v>
      </c>
      <c r="BF102" s="66">
        <f t="shared" si="1"/>
        <v>12788087</v>
      </c>
      <c r="BG102" s="4"/>
      <c r="BH102" s="114"/>
      <c r="BI102" s="69" t="s">
        <v>113</v>
      </c>
      <c r="BJ102" s="4"/>
      <c r="BK102" s="83"/>
      <c r="BL102" s="4"/>
    </row>
    <row r="103" spans="1:64" ht="13.5" customHeight="1" x14ac:dyDescent="0.25">
      <c r="A103" s="37" t="s">
        <v>1494</v>
      </c>
      <c r="B103" s="38" t="s">
        <v>82</v>
      </c>
      <c r="C103" s="39"/>
      <c r="D103" s="40" t="s">
        <v>1495</v>
      </c>
      <c r="E103" s="92" t="s">
        <v>1478</v>
      </c>
      <c r="F103" s="41">
        <v>43893</v>
      </c>
      <c r="G103" s="92" t="s">
        <v>1496</v>
      </c>
      <c r="H103" s="40" t="s">
        <v>1273</v>
      </c>
      <c r="I103" s="40" t="s">
        <v>1275</v>
      </c>
      <c r="J103" s="42" t="s">
        <v>92</v>
      </c>
      <c r="K103" s="92" t="s">
        <v>1497</v>
      </c>
      <c r="L103" s="92" t="s">
        <v>1498</v>
      </c>
      <c r="M103" s="4"/>
      <c r="N103" s="41">
        <v>43893</v>
      </c>
      <c r="O103" s="44"/>
      <c r="P103" s="45"/>
      <c r="Q103" s="95">
        <v>74330000</v>
      </c>
      <c r="R103" s="4"/>
      <c r="S103" s="40" t="s">
        <v>1245</v>
      </c>
      <c r="T103" s="40" t="s">
        <v>1246</v>
      </c>
      <c r="U103" s="92"/>
      <c r="V103" s="48">
        <v>830095213</v>
      </c>
      <c r="W103" s="49"/>
      <c r="X103" s="49" t="s">
        <v>92</v>
      </c>
      <c r="Y103" s="40" t="str">
        <f t="shared" si="0"/>
        <v>ORGANIZACION TERPEL S.A.</v>
      </c>
      <c r="Z103" s="40" t="s">
        <v>1247</v>
      </c>
      <c r="AA103" s="51"/>
      <c r="AB103" s="51" t="s">
        <v>1249</v>
      </c>
      <c r="AC103" s="41"/>
      <c r="AD103" s="51"/>
      <c r="AE103" s="54" t="s">
        <v>100</v>
      </c>
      <c r="AF103" s="40" t="s">
        <v>103</v>
      </c>
      <c r="AG103" s="40" t="s">
        <v>94</v>
      </c>
      <c r="AH103" s="56">
        <v>11387082</v>
      </c>
      <c r="AI103" s="57" t="s">
        <v>104</v>
      </c>
      <c r="AJ103" s="92">
        <v>298</v>
      </c>
      <c r="AK103" s="40" t="s">
        <v>106</v>
      </c>
      <c r="AL103" s="41"/>
      <c r="AM103" s="41"/>
      <c r="AN103" s="40" t="s">
        <v>107</v>
      </c>
      <c r="AO103" s="40">
        <v>0</v>
      </c>
      <c r="AP103" s="59">
        <v>0</v>
      </c>
      <c r="AQ103" s="4"/>
      <c r="AR103" s="61">
        <v>0</v>
      </c>
      <c r="AS103" s="4"/>
      <c r="AT103" s="62">
        <v>43893</v>
      </c>
      <c r="AU103" s="62">
        <v>44195</v>
      </c>
      <c r="AV103" s="62"/>
      <c r="AW103" s="40" t="s">
        <v>108</v>
      </c>
      <c r="AX103" s="64"/>
      <c r="AY103" s="64"/>
      <c r="AZ103" s="40" t="s">
        <v>108</v>
      </c>
      <c r="BA103" s="40">
        <v>0</v>
      </c>
      <c r="BB103" s="4"/>
      <c r="BC103" s="4"/>
      <c r="BD103" s="4"/>
      <c r="BE103" s="92" t="s">
        <v>1499</v>
      </c>
      <c r="BF103" s="66">
        <f t="shared" si="1"/>
        <v>74330000</v>
      </c>
      <c r="BG103" s="4"/>
      <c r="BH103" s="114"/>
      <c r="BI103" s="69" t="s">
        <v>113</v>
      </c>
      <c r="BJ103" s="4"/>
      <c r="BK103" s="83"/>
      <c r="BL103" s="4"/>
    </row>
    <row r="104" spans="1:64" ht="13.5" customHeight="1" x14ac:dyDescent="0.25">
      <c r="A104" s="37" t="s">
        <v>1500</v>
      </c>
      <c r="B104" s="38" t="s">
        <v>82</v>
      </c>
      <c r="C104" s="39"/>
      <c r="D104" s="40" t="s">
        <v>1501</v>
      </c>
      <c r="E104" s="92" t="s">
        <v>1309</v>
      </c>
      <c r="F104" s="41">
        <v>43896</v>
      </c>
      <c r="G104" s="92" t="s">
        <v>1502</v>
      </c>
      <c r="H104" s="40" t="s">
        <v>1273</v>
      </c>
      <c r="I104" s="40" t="s">
        <v>1275</v>
      </c>
      <c r="J104" s="42" t="s">
        <v>92</v>
      </c>
      <c r="K104" s="92" t="s">
        <v>1503</v>
      </c>
      <c r="L104" s="92" t="s">
        <v>1504</v>
      </c>
      <c r="M104" s="4"/>
      <c r="N104" s="41">
        <v>43896</v>
      </c>
      <c r="O104" s="44"/>
      <c r="P104" s="45"/>
      <c r="Q104" s="95">
        <v>38415116</v>
      </c>
      <c r="R104" s="4"/>
      <c r="S104" s="40" t="s">
        <v>1245</v>
      </c>
      <c r="T104" s="40" t="s">
        <v>1246</v>
      </c>
      <c r="U104" s="92"/>
      <c r="V104" s="48">
        <v>800075003</v>
      </c>
      <c r="W104" s="49"/>
      <c r="X104" s="49" t="s">
        <v>92</v>
      </c>
      <c r="Y104" s="40" t="str">
        <f t="shared" si="0"/>
        <v>SUBATOURS SAS</v>
      </c>
      <c r="Z104" s="40" t="s">
        <v>1247</v>
      </c>
      <c r="AA104" s="51"/>
      <c r="AB104" s="51" t="s">
        <v>1249</v>
      </c>
      <c r="AC104" s="41"/>
      <c r="AD104" s="51"/>
      <c r="AE104" s="54" t="s">
        <v>1505</v>
      </c>
      <c r="AF104" s="40" t="s">
        <v>103</v>
      </c>
      <c r="AG104" s="40" t="s">
        <v>94</v>
      </c>
      <c r="AH104" s="56">
        <v>14237801</v>
      </c>
      <c r="AI104" s="57" t="s">
        <v>1316</v>
      </c>
      <c r="AJ104" s="92">
        <v>295</v>
      </c>
      <c r="AK104" s="40" t="s">
        <v>106</v>
      </c>
      <c r="AL104" s="41"/>
      <c r="AM104" s="41"/>
      <c r="AN104" s="40" t="s">
        <v>107</v>
      </c>
      <c r="AO104" s="40">
        <v>0</v>
      </c>
      <c r="AP104" s="59">
        <v>0</v>
      </c>
      <c r="AQ104" s="4"/>
      <c r="AR104" s="61">
        <v>0</v>
      </c>
      <c r="AS104" s="4"/>
      <c r="AT104" s="62">
        <v>43896</v>
      </c>
      <c r="AU104" s="62">
        <v>44195</v>
      </c>
      <c r="AV104" s="62"/>
      <c r="AW104" s="40" t="s">
        <v>108</v>
      </c>
      <c r="AX104" s="64"/>
      <c r="AY104" s="64"/>
      <c r="AZ104" s="40" t="s">
        <v>108</v>
      </c>
      <c r="BA104" s="40">
        <v>0</v>
      </c>
      <c r="BB104" s="4"/>
      <c r="BC104" s="4"/>
      <c r="BD104" s="92" t="s">
        <v>1506</v>
      </c>
      <c r="BE104" s="92" t="s">
        <v>1507</v>
      </c>
      <c r="BF104" s="66">
        <f t="shared" si="1"/>
        <v>38415116</v>
      </c>
      <c r="BG104" s="4"/>
      <c r="BH104" s="114"/>
      <c r="BI104" s="69" t="s">
        <v>113</v>
      </c>
      <c r="BJ104" s="4"/>
      <c r="BK104" s="83"/>
      <c r="BL104" s="4"/>
    </row>
    <row r="105" spans="1:64" ht="13.5" customHeight="1" x14ac:dyDescent="0.25">
      <c r="A105" s="37" t="s">
        <v>1508</v>
      </c>
      <c r="B105" s="38" t="s">
        <v>82</v>
      </c>
      <c r="C105" s="39"/>
      <c r="D105" s="40" t="s">
        <v>1509</v>
      </c>
      <c r="E105" s="92" t="s">
        <v>1510</v>
      </c>
      <c r="F105" s="41">
        <v>43900</v>
      </c>
      <c r="G105" s="92" t="s">
        <v>1511</v>
      </c>
      <c r="H105" s="40" t="s">
        <v>1273</v>
      </c>
      <c r="I105" s="40" t="s">
        <v>1275</v>
      </c>
      <c r="J105" s="42" t="s">
        <v>92</v>
      </c>
      <c r="K105" s="92">
        <v>20220</v>
      </c>
      <c r="L105" s="92">
        <v>23920</v>
      </c>
      <c r="M105" s="4"/>
      <c r="N105" s="41">
        <v>43900</v>
      </c>
      <c r="O105" s="44"/>
      <c r="P105" s="45"/>
      <c r="Q105" s="95">
        <v>7000000</v>
      </c>
      <c r="R105" s="4"/>
      <c r="S105" s="40" t="s">
        <v>1245</v>
      </c>
      <c r="T105" s="40" t="s">
        <v>1246</v>
      </c>
      <c r="U105" s="92"/>
      <c r="V105" s="48">
        <v>800219876</v>
      </c>
      <c r="W105" s="49"/>
      <c r="X105" s="49" t="s">
        <v>92</v>
      </c>
      <c r="Y105" s="40" t="str">
        <f t="shared" si="0"/>
        <v>SODEXO SERVICIOS DE BENEFICIOS E INCENTIVOS COLOMBIA S.A.</v>
      </c>
      <c r="Z105" s="40" t="s">
        <v>1247</v>
      </c>
      <c r="AA105" s="51"/>
      <c r="AB105" s="51" t="s">
        <v>1249</v>
      </c>
      <c r="AC105" s="41"/>
      <c r="AD105" s="51"/>
      <c r="AE105" s="54" t="s">
        <v>340</v>
      </c>
      <c r="AF105" s="40" t="s">
        <v>103</v>
      </c>
      <c r="AG105" s="40" t="s">
        <v>94</v>
      </c>
      <c r="AH105" s="56">
        <v>51935189</v>
      </c>
      <c r="AI105" s="57" t="s">
        <v>342</v>
      </c>
      <c r="AJ105" s="92">
        <v>291</v>
      </c>
      <c r="AK105" s="40" t="s">
        <v>106</v>
      </c>
      <c r="AL105" s="41"/>
      <c r="AM105" s="41"/>
      <c r="AN105" s="40" t="s">
        <v>107</v>
      </c>
      <c r="AO105" s="40">
        <v>0</v>
      </c>
      <c r="AP105" s="59">
        <v>0</v>
      </c>
      <c r="AQ105" s="4"/>
      <c r="AR105" s="61">
        <v>0</v>
      </c>
      <c r="AS105" s="4"/>
      <c r="AT105" s="62">
        <v>43900</v>
      </c>
      <c r="AU105" s="62">
        <v>44195</v>
      </c>
      <c r="AV105" s="62"/>
      <c r="AW105" s="40" t="s">
        <v>108</v>
      </c>
      <c r="AX105" s="64"/>
      <c r="AY105" s="64"/>
      <c r="AZ105" s="40" t="s">
        <v>108</v>
      </c>
      <c r="BA105" s="40">
        <v>0</v>
      </c>
      <c r="BB105" s="4"/>
      <c r="BC105" s="4"/>
      <c r="BD105" s="4"/>
      <c r="BE105" s="92" t="s">
        <v>1512</v>
      </c>
      <c r="BF105" s="66">
        <f t="shared" si="1"/>
        <v>7000000</v>
      </c>
      <c r="BG105" s="4"/>
      <c r="BH105" s="114"/>
      <c r="BI105" s="69" t="s">
        <v>113</v>
      </c>
      <c r="BJ105" s="4"/>
      <c r="BK105" s="83"/>
      <c r="BL105" s="4"/>
    </row>
    <row r="106" spans="1:64" ht="13.5" customHeight="1" x14ac:dyDescent="0.25">
      <c r="A106" s="37" t="s">
        <v>1513</v>
      </c>
      <c r="B106" s="38" t="s">
        <v>82</v>
      </c>
      <c r="C106" s="39"/>
      <c r="D106" s="40" t="s">
        <v>1514</v>
      </c>
      <c r="E106" s="92" t="s">
        <v>1297</v>
      </c>
      <c r="F106" s="41">
        <v>43900</v>
      </c>
      <c r="G106" s="92" t="s">
        <v>1301</v>
      </c>
      <c r="H106" s="40" t="s">
        <v>1273</v>
      </c>
      <c r="I106" s="40" t="s">
        <v>1275</v>
      </c>
      <c r="J106" s="42" t="s">
        <v>92</v>
      </c>
      <c r="K106" s="92">
        <v>19420</v>
      </c>
      <c r="L106" s="92">
        <v>24020</v>
      </c>
      <c r="M106" s="4"/>
      <c r="N106" s="41">
        <v>43900</v>
      </c>
      <c r="O106" s="44"/>
      <c r="P106" s="45"/>
      <c r="Q106" s="95">
        <v>4000000</v>
      </c>
      <c r="R106" s="4"/>
      <c r="S106" s="40" t="s">
        <v>1245</v>
      </c>
      <c r="T106" s="40" t="s">
        <v>1246</v>
      </c>
      <c r="U106" s="92"/>
      <c r="V106" s="48">
        <v>800112214</v>
      </c>
      <c r="W106" s="49"/>
      <c r="X106" s="49" t="s">
        <v>92</v>
      </c>
      <c r="Y106" s="40" t="str">
        <f t="shared" si="0"/>
        <v>BIG PASS S.A.S</v>
      </c>
      <c r="Z106" s="40" t="s">
        <v>1247</v>
      </c>
      <c r="AA106" s="51"/>
      <c r="AB106" s="51" t="s">
        <v>1249</v>
      </c>
      <c r="AC106" s="41"/>
      <c r="AD106" s="51"/>
      <c r="AE106" s="54" t="s">
        <v>264</v>
      </c>
      <c r="AF106" s="40" t="s">
        <v>103</v>
      </c>
      <c r="AG106" s="40" t="s">
        <v>94</v>
      </c>
      <c r="AH106" s="56">
        <v>93291822</v>
      </c>
      <c r="AI106" s="57" t="s">
        <v>265</v>
      </c>
      <c r="AJ106" s="92">
        <v>32</v>
      </c>
      <c r="AK106" s="40" t="s">
        <v>106</v>
      </c>
      <c r="AL106" s="41"/>
      <c r="AM106" s="41"/>
      <c r="AN106" s="40" t="s">
        <v>107</v>
      </c>
      <c r="AO106" s="40">
        <v>0</v>
      </c>
      <c r="AP106" s="59">
        <v>0</v>
      </c>
      <c r="AQ106" s="4"/>
      <c r="AR106" s="61">
        <v>0</v>
      </c>
      <c r="AS106" s="4"/>
      <c r="AT106" s="62">
        <v>43900</v>
      </c>
      <c r="AU106" s="62">
        <v>43962</v>
      </c>
      <c r="AV106" s="62"/>
      <c r="AW106" s="40" t="s">
        <v>108</v>
      </c>
      <c r="AX106" s="64"/>
      <c r="AY106" s="64"/>
      <c r="AZ106" s="40" t="s">
        <v>108</v>
      </c>
      <c r="BA106" s="40">
        <v>0</v>
      </c>
      <c r="BB106" s="4"/>
      <c r="BC106" s="4"/>
      <c r="BD106" s="4"/>
      <c r="BE106" s="92" t="s">
        <v>1515</v>
      </c>
      <c r="BF106" s="66">
        <f t="shared" si="1"/>
        <v>4000000</v>
      </c>
      <c r="BG106" s="4"/>
      <c r="BH106" s="114"/>
      <c r="BI106" s="69" t="s">
        <v>113</v>
      </c>
      <c r="BJ106" s="4"/>
      <c r="BK106" s="83"/>
      <c r="BL106" s="4"/>
    </row>
    <row r="107" spans="1:64" ht="13.5" customHeight="1" x14ac:dyDescent="0.25">
      <c r="A107" s="37" t="s">
        <v>1516</v>
      </c>
      <c r="B107" s="38" t="s">
        <v>82</v>
      </c>
      <c r="C107" s="39"/>
      <c r="D107" s="40" t="s">
        <v>1517</v>
      </c>
      <c r="E107" s="92" t="s">
        <v>1297</v>
      </c>
      <c r="F107" s="41">
        <v>43906</v>
      </c>
      <c r="G107" s="92" t="s">
        <v>1518</v>
      </c>
      <c r="H107" s="40" t="s">
        <v>1273</v>
      </c>
      <c r="I107" s="40" t="s">
        <v>1275</v>
      </c>
      <c r="J107" s="42" t="s">
        <v>92</v>
      </c>
      <c r="K107" s="92" t="s">
        <v>1519</v>
      </c>
      <c r="L107" s="92" t="s">
        <v>1520</v>
      </c>
      <c r="M107" s="4"/>
      <c r="N107" s="41">
        <v>43906</v>
      </c>
      <c r="O107" s="44"/>
      <c r="P107" s="45"/>
      <c r="Q107" s="95">
        <v>3000000</v>
      </c>
      <c r="R107" s="4"/>
      <c r="S107" s="40" t="s">
        <v>1245</v>
      </c>
      <c r="T107" s="40" t="s">
        <v>1246</v>
      </c>
      <c r="U107" s="92"/>
      <c r="V107" s="48">
        <v>800112214</v>
      </c>
      <c r="W107" s="49"/>
      <c r="X107" s="49" t="s">
        <v>92</v>
      </c>
      <c r="Y107" s="40" t="str">
        <f t="shared" si="0"/>
        <v>BIG PASS S.A.S</v>
      </c>
      <c r="Z107" s="40" t="s">
        <v>1247</v>
      </c>
      <c r="AA107" s="51"/>
      <c r="AB107" s="51" t="s">
        <v>1249</v>
      </c>
      <c r="AC107" s="41"/>
      <c r="AD107" s="51"/>
      <c r="AE107" s="54" t="s">
        <v>602</v>
      </c>
      <c r="AF107" s="40" t="s">
        <v>103</v>
      </c>
      <c r="AG107" s="40" t="s">
        <v>94</v>
      </c>
      <c r="AH107" s="56">
        <v>14237801</v>
      </c>
      <c r="AI107" s="57" t="s">
        <v>1316</v>
      </c>
      <c r="AJ107" s="92">
        <v>285</v>
      </c>
      <c r="AK107" s="40" t="s">
        <v>106</v>
      </c>
      <c r="AL107" s="41"/>
      <c r="AM107" s="41"/>
      <c r="AN107" s="40" t="s">
        <v>107</v>
      </c>
      <c r="AO107" s="40">
        <v>0</v>
      </c>
      <c r="AP107" s="59">
        <v>0</v>
      </c>
      <c r="AQ107" s="4"/>
      <c r="AR107" s="61">
        <v>0</v>
      </c>
      <c r="AS107" s="4"/>
      <c r="AT107" s="62">
        <v>43906</v>
      </c>
      <c r="AU107" s="62">
        <v>44196</v>
      </c>
      <c r="AV107" s="62"/>
      <c r="AW107" s="40" t="s">
        <v>108</v>
      </c>
      <c r="AX107" s="64"/>
      <c r="AY107" s="64"/>
      <c r="AZ107" s="40" t="s">
        <v>108</v>
      </c>
      <c r="BA107" s="40">
        <v>0</v>
      </c>
      <c r="BB107" s="4"/>
      <c r="BC107" s="4"/>
      <c r="BD107" s="4"/>
      <c r="BE107" s="92" t="s">
        <v>1521</v>
      </c>
      <c r="BF107" s="66">
        <f t="shared" si="1"/>
        <v>3000000</v>
      </c>
      <c r="BG107" s="4"/>
      <c r="BH107" s="114"/>
      <c r="BI107" s="69" t="s">
        <v>113</v>
      </c>
      <c r="BJ107" s="4"/>
      <c r="BK107" s="83"/>
      <c r="BL107" s="4"/>
    </row>
    <row r="108" spans="1:64" ht="13.5" customHeight="1" x14ac:dyDescent="0.25">
      <c r="A108" s="37" t="s">
        <v>1522</v>
      </c>
      <c r="B108" s="38" t="s">
        <v>82</v>
      </c>
      <c r="C108" s="39"/>
      <c r="D108" s="40" t="s">
        <v>1523</v>
      </c>
      <c r="E108" s="92" t="s">
        <v>1510</v>
      </c>
      <c r="F108" s="41">
        <v>43906</v>
      </c>
      <c r="G108" s="92" t="s">
        <v>1524</v>
      </c>
      <c r="H108" s="40" t="s">
        <v>1273</v>
      </c>
      <c r="I108" s="40" t="s">
        <v>1275</v>
      </c>
      <c r="J108" s="42" t="s">
        <v>92</v>
      </c>
      <c r="K108" s="92">
        <v>30020</v>
      </c>
      <c r="L108" s="92">
        <v>26520</v>
      </c>
      <c r="M108" s="4"/>
      <c r="N108" s="41">
        <v>43906</v>
      </c>
      <c r="O108" s="44"/>
      <c r="P108" s="45"/>
      <c r="Q108" s="95">
        <v>4000000</v>
      </c>
      <c r="R108" s="4"/>
      <c r="S108" s="40" t="s">
        <v>1245</v>
      </c>
      <c r="T108" s="40" t="s">
        <v>1246</v>
      </c>
      <c r="U108" s="92"/>
      <c r="V108" s="48">
        <v>800219876</v>
      </c>
      <c r="W108" s="49"/>
      <c r="X108" s="49" t="s">
        <v>92</v>
      </c>
      <c r="Y108" s="40" t="str">
        <f t="shared" si="0"/>
        <v>SODEXO SERVICIOS DE BENEFICIOS E INCENTIVOS COLOMBIA S.A.</v>
      </c>
      <c r="Z108" s="40" t="s">
        <v>1247</v>
      </c>
      <c r="AA108" s="51"/>
      <c r="AB108" s="51" t="s">
        <v>1249</v>
      </c>
      <c r="AC108" s="41"/>
      <c r="AD108" s="51"/>
      <c r="AE108" s="54" t="s">
        <v>100</v>
      </c>
      <c r="AF108" s="40" t="s">
        <v>103</v>
      </c>
      <c r="AG108" s="40" t="s">
        <v>94</v>
      </c>
      <c r="AH108" s="56">
        <v>11387082</v>
      </c>
      <c r="AI108" s="57" t="s">
        <v>104</v>
      </c>
      <c r="AJ108" s="92">
        <v>285</v>
      </c>
      <c r="AK108" s="40" t="s">
        <v>106</v>
      </c>
      <c r="AL108" s="41"/>
      <c r="AM108" s="41"/>
      <c r="AN108" s="40" t="s">
        <v>107</v>
      </c>
      <c r="AO108" s="40">
        <v>0</v>
      </c>
      <c r="AP108" s="59">
        <v>0</v>
      </c>
      <c r="AQ108" s="4"/>
      <c r="AR108" s="61">
        <v>0</v>
      </c>
      <c r="AS108" s="4"/>
      <c r="AT108" s="62">
        <v>43906</v>
      </c>
      <c r="AU108" s="62">
        <v>44196</v>
      </c>
      <c r="AV108" s="62"/>
      <c r="AW108" s="40" t="s">
        <v>108</v>
      </c>
      <c r="AX108" s="64"/>
      <c r="AY108" s="64"/>
      <c r="AZ108" s="40" t="s">
        <v>108</v>
      </c>
      <c r="BA108" s="40">
        <v>0</v>
      </c>
      <c r="BB108" s="4"/>
      <c r="BC108" s="4"/>
      <c r="BD108" s="4"/>
      <c r="BE108" s="92" t="s">
        <v>1525</v>
      </c>
      <c r="BF108" s="66">
        <f t="shared" si="1"/>
        <v>4000000</v>
      </c>
      <c r="BG108" s="4"/>
      <c r="BH108" s="114"/>
      <c r="BI108" s="69" t="s">
        <v>113</v>
      </c>
      <c r="BJ108" s="4"/>
      <c r="BK108" s="83"/>
      <c r="BL108" s="4"/>
    </row>
    <row r="109" spans="1:64" ht="13.5" customHeight="1" x14ac:dyDescent="0.25">
      <c r="A109" s="37" t="s">
        <v>1526</v>
      </c>
      <c r="B109" s="38" t="s">
        <v>82</v>
      </c>
      <c r="C109" s="39"/>
      <c r="D109" s="40" t="s">
        <v>1527</v>
      </c>
      <c r="E109" s="92" t="s">
        <v>1528</v>
      </c>
      <c r="F109" s="41">
        <v>43906</v>
      </c>
      <c r="G109" s="92" t="s">
        <v>1529</v>
      </c>
      <c r="H109" s="40" t="s">
        <v>1273</v>
      </c>
      <c r="I109" s="40" t="s">
        <v>1275</v>
      </c>
      <c r="J109" s="42" t="s">
        <v>92</v>
      </c>
      <c r="K109" s="92">
        <v>30120</v>
      </c>
      <c r="L109" s="92">
        <v>26620</v>
      </c>
      <c r="M109" s="4"/>
      <c r="N109" s="41">
        <v>43906</v>
      </c>
      <c r="O109" s="44"/>
      <c r="P109" s="45"/>
      <c r="Q109" s="95">
        <v>3000000</v>
      </c>
      <c r="R109" s="4"/>
      <c r="S109" s="40" t="s">
        <v>1245</v>
      </c>
      <c r="T109" s="40" t="s">
        <v>1246</v>
      </c>
      <c r="U109" s="92"/>
      <c r="V109" s="48">
        <v>811009788</v>
      </c>
      <c r="W109" s="49"/>
      <c r="X109" s="49" t="s">
        <v>92</v>
      </c>
      <c r="Y109" s="40" t="str">
        <f t="shared" si="0"/>
        <v>DISTRACOM S.A.</v>
      </c>
      <c r="Z109" s="40" t="s">
        <v>1247</v>
      </c>
      <c r="AA109" s="51"/>
      <c r="AB109" s="51" t="s">
        <v>1249</v>
      </c>
      <c r="AC109" s="41"/>
      <c r="AD109" s="51"/>
      <c r="AE109" s="54" t="s">
        <v>100</v>
      </c>
      <c r="AF109" s="40" t="s">
        <v>103</v>
      </c>
      <c r="AG109" s="40" t="s">
        <v>94</v>
      </c>
      <c r="AH109" s="56">
        <v>11387082</v>
      </c>
      <c r="AI109" s="57" t="s">
        <v>104</v>
      </c>
      <c r="AJ109" s="92">
        <v>285</v>
      </c>
      <c r="AK109" s="40" t="s">
        <v>106</v>
      </c>
      <c r="AL109" s="41"/>
      <c r="AM109" s="41"/>
      <c r="AN109" s="40" t="s">
        <v>107</v>
      </c>
      <c r="AO109" s="40">
        <v>0</v>
      </c>
      <c r="AP109" s="59">
        <v>0</v>
      </c>
      <c r="AQ109" s="4"/>
      <c r="AR109" s="61">
        <v>0</v>
      </c>
      <c r="AS109" s="4"/>
      <c r="AT109" s="62">
        <v>43906</v>
      </c>
      <c r="AU109" s="62">
        <v>44196</v>
      </c>
      <c r="AV109" s="62"/>
      <c r="AW109" s="40" t="s">
        <v>108</v>
      </c>
      <c r="AX109" s="64"/>
      <c r="AY109" s="64"/>
      <c r="AZ109" s="40" t="s">
        <v>108</v>
      </c>
      <c r="BA109" s="40">
        <v>0</v>
      </c>
      <c r="BB109" s="4"/>
      <c r="BC109" s="4"/>
      <c r="BD109" s="4"/>
      <c r="BE109" s="92" t="s">
        <v>1530</v>
      </c>
      <c r="BF109" s="66">
        <f t="shared" si="1"/>
        <v>3000000</v>
      </c>
      <c r="BG109" s="4"/>
      <c r="BH109" s="114"/>
      <c r="BI109" s="69" t="s">
        <v>113</v>
      </c>
      <c r="BJ109" s="4"/>
      <c r="BK109" s="83"/>
      <c r="BL109" s="4"/>
    </row>
    <row r="110" spans="1:64" ht="13.5" customHeight="1" x14ac:dyDescent="0.25">
      <c r="A110" s="37" t="s">
        <v>1531</v>
      </c>
      <c r="B110" s="38" t="s">
        <v>82</v>
      </c>
      <c r="C110" s="39"/>
      <c r="D110" s="40" t="s">
        <v>1532</v>
      </c>
      <c r="E110" s="92" t="s">
        <v>1297</v>
      </c>
      <c r="F110" s="41">
        <v>43909</v>
      </c>
      <c r="G110" s="92" t="s">
        <v>1533</v>
      </c>
      <c r="H110" s="40" t="s">
        <v>1273</v>
      </c>
      <c r="I110" s="40" t="s">
        <v>1275</v>
      </c>
      <c r="J110" s="42" t="s">
        <v>92</v>
      </c>
      <c r="K110" s="92" t="s">
        <v>1534</v>
      </c>
      <c r="L110" s="92" t="s">
        <v>1535</v>
      </c>
      <c r="M110" s="4"/>
      <c r="N110" s="41">
        <v>43909</v>
      </c>
      <c r="O110" s="44"/>
      <c r="P110" s="45"/>
      <c r="Q110" s="95">
        <v>6014000</v>
      </c>
      <c r="R110" s="4"/>
      <c r="S110" s="40" t="s">
        <v>1245</v>
      </c>
      <c r="T110" s="40" t="s">
        <v>1246</v>
      </c>
      <c r="U110" s="92"/>
      <c r="V110" s="48">
        <v>800112214</v>
      </c>
      <c r="W110" s="49"/>
      <c r="X110" s="49" t="s">
        <v>92</v>
      </c>
      <c r="Y110" s="40" t="str">
        <f t="shared" si="0"/>
        <v>BIG PASS S.A.S</v>
      </c>
      <c r="Z110" s="40" t="s">
        <v>1247</v>
      </c>
      <c r="AA110" s="51"/>
      <c r="AB110" s="51" t="s">
        <v>1249</v>
      </c>
      <c r="AC110" s="41"/>
      <c r="AD110" s="51"/>
      <c r="AE110" s="54" t="s">
        <v>1536</v>
      </c>
      <c r="AF110" s="40" t="s">
        <v>103</v>
      </c>
      <c r="AG110" s="40" t="s">
        <v>94</v>
      </c>
      <c r="AH110" s="56">
        <v>93291822</v>
      </c>
      <c r="AI110" s="57" t="s">
        <v>265</v>
      </c>
      <c r="AJ110" s="92">
        <v>282</v>
      </c>
      <c r="AK110" s="40" t="s">
        <v>106</v>
      </c>
      <c r="AL110" s="41"/>
      <c r="AM110" s="41"/>
      <c r="AN110" s="40" t="s">
        <v>107</v>
      </c>
      <c r="AO110" s="40">
        <v>0</v>
      </c>
      <c r="AP110" s="59">
        <v>0</v>
      </c>
      <c r="AQ110" s="4"/>
      <c r="AR110" s="61">
        <v>0</v>
      </c>
      <c r="AS110" s="4"/>
      <c r="AT110" s="62">
        <v>43909</v>
      </c>
      <c r="AU110" s="62">
        <v>44196</v>
      </c>
      <c r="AV110" s="62"/>
      <c r="AW110" s="40" t="s">
        <v>108</v>
      </c>
      <c r="AX110" s="64"/>
      <c r="AY110" s="64"/>
      <c r="AZ110" s="40" t="s">
        <v>108</v>
      </c>
      <c r="BA110" s="40">
        <v>0</v>
      </c>
      <c r="BB110" s="4"/>
      <c r="BC110" s="4"/>
      <c r="BD110" s="92" t="s">
        <v>1537</v>
      </c>
      <c r="BE110" s="92" t="s">
        <v>1538</v>
      </c>
      <c r="BF110" s="66">
        <f t="shared" si="1"/>
        <v>6014000</v>
      </c>
      <c r="BG110" s="4"/>
      <c r="BH110" s="114"/>
      <c r="BI110" s="69" t="s">
        <v>113</v>
      </c>
      <c r="BJ110" s="4"/>
      <c r="BK110" s="83"/>
      <c r="BL110" s="4"/>
    </row>
    <row r="111" spans="1:64" ht="13.5" customHeight="1" x14ac:dyDescent="0.25">
      <c r="A111" s="37" t="s">
        <v>1539</v>
      </c>
      <c r="B111" s="38" t="s">
        <v>82</v>
      </c>
      <c r="C111" s="39"/>
      <c r="D111" s="40" t="s">
        <v>1540</v>
      </c>
      <c r="E111" s="92" t="s">
        <v>1510</v>
      </c>
      <c r="F111" s="41">
        <v>43937</v>
      </c>
      <c r="G111" s="92" t="s">
        <v>1541</v>
      </c>
      <c r="H111" s="40" t="s">
        <v>1273</v>
      </c>
      <c r="I111" s="40" t="s">
        <v>1275</v>
      </c>
      <c r="J111" s="42" t="s">
        <v>92</v>
      </c>
      <c r="K111" s="92" t="s">
        <v>1542</v>
      </c>
      <c r="L111" s="92" t="s">
        <v>1543</v>
      </c>
      <c r="M111" s="4"/>
      <c r="N111" s="41">
        <v>43937</v>
      </c>
      <c r="O111" s="44"/>
      <c r="P111" s="45"/>
      <c r="Q111" s="95">
        <v>53000000</v>
      </c>
      <c r="R111" s="4"/>
      <c r="S111" s="40" t="s">
        <v>1245</v>
      </c>
      <c r="T111" s="40" t="s">
        <v>1246</v>
      </c>
      <c r="U111" s="92"/>
      <c r="V111" s="48">
        <v>800219876</v>
      </c>
      <c r="W111" s="49"/>
      <c r="X111" s="49" t="s">
        <v>92</v>
      </c>
      <c r="Y111" s="40" t="str">
        <f t="shared" si="0"/>
        <v>SODEXO SERVICIOS DE BENEFICIOS E INCENTIVOS COLOMBIA S.A.</v>
      </c>
      <c r="Z111" s="40" t="s">
        <v>1247</v>
      </c>
      <c r="AA111" s="51"/>
      <c r="AB111" s="51" t="s">
        <v>1249</v>
      </c>
      <c r="AC111" s="41"/>
      <c r="AD111" s="51"/>
      <c r="AE111" s="54" t="s">
        <v>753</v>
      </c>
      <c r="AF111" s="40" t="s">
        <v>103</v>
      </c>
      <c r="AG111" s="40" t="s">
        <v>94</v>
      </c>
      <c r="AH111" s="56">
        <v>80435324</v>
      </c>
      <c r="AI111" s="57" t="s">
        <v>216</v>
      </c>
      <c r="AJ111" s="92">
        <v>258</v>
      </c>
      <c r="AK111" s="40" t="s">
        <v>106</v>
      </c>
      <c r="AL111" s="41"/>
      <c r="AM111" s="41"/>
      <c r="AN111" s="40" t="s">
        <v>107</v>
      </c>
      <c r="AO111" s="40">
        <v>0</v>
      </c>
      <c r="AP111" s="59">
        <v>0</v>
      </c>
      <c r="AQ111" s="4"/>
      <c r="AR111" s="61">
        <v>0</v>
      </c>
      <c r="AS111" s="4"/>
      <c r="AT111" s="62">
        <v>43937</v>
      </c>
      <c r="AU111" s="62">
        <v>44195</v>
      </c>
      <c r="AV111" s="62"/>
      <c r="AW111" s="40" t="s">
        <v>108</v>
      </c>
      <c r="AX111" s="64"/>
      <c r="AY111" s="64"/>
      <c r="AZ111" s="40" t="s">
        <v>108</v>
      </c>
      <c r="BA111" s="40">
        <v>0</v>
      </c>
      <c r="BB111" s="4"/>
      <c r="BC111" s="4"/>
      <c r="BD111" s="92"/>
      <c r="BE111" s="92" t="s">
        <v>1544</v>
      </c>
      <c r="BF111" s="66">
        <f t="shared" si="1"/>
        <v>53000000</v>
      </c>
      <c r="BG111" s="4"/>
      <c r="BH111" s="114"/>
      <c r="BI111" s="69"/>
      <c r="BJ111" s="4"/>
      <c r="BK111" s="83"/>
      <c r="BL111" s="4"/>
    </row>
    <row r="112" spans="1:64" ht="13.5" customHeight="1" x14ac:dyDescent="0.25">
      <c r="A112" s="37" t="s">
        <v>1545</v>
      </c>
      <c r="B112" s="38" t="s">
        <v>82</v>
      </c>
      <c r="C112" s="39" t="s">
        <v>1546</v>
      </c>
      <c r="D112" s="40">
        <v>1</v>
      </c>
      <c r="E112" s="92" t="s">
        <v>1547</v>
      </c>
      <c r="F112" s="41">
        <v>43885</v>
      </c>
      <c r="G112" s="92" t="s">
        <v>1548</v>
      </c>
      <c r="H112" s="40" t="s">
        <v>1326</v>
      </c>
      <c r="I112" s="40" t="s">
        <v>1549</v>
      </c>
      <c r="J112" s="42" t="s">
        <v>1550</v>
      </c>
      <c r="K112" s="92">
        <v>22920</v>
      </c>
      <c r="L112" s="92">
        <v>17120</v>
      </c>
      <c r="M112" s="4"/>
      <c r="N112" s="41">
        <v>43887</v>
      </c>
      <c r="O112" s="44"/>
      <c r="P112" s="45"/>
      <c r="Q112" s="95">
        <v>4949000</v>
      </c>
      <c r="R112" s="4"/>
      <c r="S112" s="40" t="s">
        <v>1245</v>
      </c>
      <c r="T112" s="40" t="s">
        <v>1246</v>
      </c>
      <c r="U112" s="92"/>
      <c r="V112" s="48">
        <v>901052145</v>
      </c>
      <c r="W112" s="49"/>
      <c r="X112" s="49" t="s">
        <v>92</v>
      </c>
      <c r="Y112" s="40" t="str">
        <f t="shared" si="0"/>
        <v>AGROPALMAR DEL LLANO SAS</v>
      </c>
      <c r="Z112" s="40" t="s">
        <v>96</v>
      </c>
      <c r="AA112" s="51" t="s">
        <v>97</v>
      </c>
      <c r="AB112" s="51" t="s">
        <v>1372</v>
      </c>
      <c r="AC112" s="41">
        <v>43888</v>
      </c>
      <c r="AD112" s="51" t="s">
        <v>1551</v>
      </c>
      <c r="AE112" s="54" t="s">
        <v>753</v>
      </c>
      <c r="AF112" s="40" t="s">
        <v>103</v>
      </c>
      <c r="AG112" s="40" t="s">
        <v>94</v>
      </c>
      <c r="AH112" s="56">
        <v>80435324</v>
      </c>
      <c r="AI112" s="57" t="s">
        <v>216</v>
      </c>
      <c r="AJ112" s="92">
        <v>60</v>
      </c>
      <c r="AK112" s="40" t="s">
        <v>106</v>
      </c>
      <c r="AL112" s="41">
        <v>43888</v>
      </c>
      <c r="AM112" s="41"/>
      <c r="AN112" s="40" t="s">
        <v>107</v>
      </c>
      <c r="AO112" s="40">
        <v>0</v>
      </c>
      <c r="AP112" s="59">
        <v>0</v>
      </c>
      <c r="AQ112" s="4"/>
      <c r="AR112" s="61">
        <v>0</v>
      </c>
      <c r="AS112" s="4"/>
      <c r="AT112" s="62">
        <v>43888</v>
      </c>
      <c r="AU112" s="62">
        <v>43947</v>
      </c>
      <c r="AV112" s="62"/>
      <c r="AW112" s="40" t="s">
        <v>108</v>
      </c>
      <c r="AX112" s="64"/>
      <c r="AY112" s="64"/>
      <c r="AZ112" s="40" t="s">
        <v>108</v>
      </c>
      <c r="BA112" s="40">
        <v>0</v>
      </c>
      <c r="BB112" s="4"/>
      <c r="BC112" s="4"/>
      <c r="BD112" s="4"/>
      <c r="BE112" s="92" t="s">
        <v>1552</v>
      </c>
      <c r="BF112" s="66">
        <f t="shared" si="1"/>
        <v>4949000</v>
      </c>
      <c r="BG112" s="4"/>
      <c r="BH112" s="86" t="s">
        <v>1553</v>
      </c>
      <c r="BI112" s="69" t="s">
        <v>113</v>
      </c>
      <c r="BJ112" s="4"/>
      <c r="BK112" s="76" t="s">
        <v>1553</v>
      </c>
      <c r="BL112" s="4"/>
    </row>
    <row r="113" spans="1:64" ht="13.5" customHeight="1" x14ac:dyDescent="0.25">
      <c r="A113" s="37" t="s">
        <v>1554</v>
      </c>
      <c r="B113" s="38" t="s">
        <v>82</v>
      </c>
      <c r="C113" s="39" t="s">
        <v>1555</v>
      </c>
      <c r="D113" s="40">
        <v>2</v>
      </c>
      <c r="E113" s="92" t="s">
        <v>1556</v>
      </c>
      <c r="F113" s="41">
        <v>43886</v>
      </c>
      <c r="G113" s="92" t="s">
        <v>1557</v>
      </c>
      <c r="H113" s="40" t="s">
        <v>1326</v>
      </c>
      <c r="I113" s="40" t="s">
        <v>1549</v>
      </c>
      <c r="J113" s="42" t="s">
        <v>1550</v>
      </c>
      <c r="K113" s="92">
        <v>20820</v>
      </c>
      <c r="L113" s="92">
        <v>17220</v>
      </c>
      <c r="M113" s="4"/>
      <c r="N113" s="41">
        <v>43887</v>
      </c>
      <c r="O113" s="44"/>
      <c r="P113" s="45"/>
      <c r="Q113" s="95">
        <v>4960000</v>
      </c>
      <c r="R113" s="4"/>
      <c r="S113" s="40" t="s">
        <v>1245</v>
      </c>
      <c r="T113" s="40" t="s">
        <v>1246</v>
      </c>
      <c r="U113" s="92"/>
      <c r="V113" s="48">
        <v>830145805</v>
      </c>
      <c r="W113" s="49"/>
      <c r="X113" s="49" t="s">
        <v>92</v>
      </c>
      <c r="Y113" s="40" t="str">
        <f t="shared" si="0"/>
        <v>MAQUINAGRO SA</v>
      </c>
      <c r="Z113" s="40" t="s">
        <v>96</v>
      </c>
      <c r="AA113" s="51" t="s">
        <v>97</v>
      </c>
      <c r="AB113" s="51" t="s">
        <v>1344</v>
      </c>
      <c r="AC113" s="41">
        <v>43894</v>
      </c>
      <c r="AD113" s="51" t="s">
        <v>1558</v>
      </c>
      <c r="AE113" s="54" t="s">
        <v>753</v>
      </c>
      <c r="AF113" s="40" t="s">
        <v>103</v>
      </c>
      <c r="AG113" s="40" t="s">
        <v>94</v>
      </c>
      <c r="AH113" s="56">
        <v>80435324</v>
      </c>
      <c r="AI113" s="57" t="s">
        <v>216</v>
      </c>
      <c r="AJ113" s="92">
        <v>60</v>
      </c>
      <c r="AK113" s="40" t="s">
        <v>106</v>
      </c>
      <c r="AL113" s="41">
        <v>43894</v>
      </c>
      <c r="AM113" s="41"/>
      <c r="AN113" s="40" t="s">
        <v>107</v>
      </c>
      <c r="AO113" s="40">
        <v>0</v>
      </c>
      <c r="AP113" s="59">
        <v>0</v>
      </c>
      <c r="AQ113" s="4"/>
      <c r="AR113" s="61">
        <v>0</v>
      </c>
      <c r="AS113" s="4"/>
      <c r="AT113" s="62">
        <v>43894</v>
      </c>
      <c r="AU113" s="62">
        <v>43954</v>
      </c>
      <c r="AV113" s="62"/>
      <c r="AW113" s="40" t="s">
        <v>108</v>
      </c>
      <c r="AX113" s="64"/>
      <c r="AY113" s="64"/>
      <c r="AZ113" s="40" t="s">
        <v>108</v>
      </c>
      <c r="BA113" s="40">
        <v>0</v>
      </c>
      <c r="BB113" s="4"/>
      <c r="BC113" s="4"/>
      <c r="BD113" s="4"/>
      <c r="BE113" s="92" t="s">
        <v>1559</v>
      </c>
      <c r="BF113" s="66">
        <f t="shared" si="1"/>
        <v>4960000</v>
      </c>
      <c r="BG113" s="4"/>
      <c r="BH113" s="86" t="s">
        <v>1560</v>
      </c>
      <c r="BI113" s="69" t="s">
        <v>113</v>
      </c>
      <c r="BJ113" s="4"/>
      <c r="BK113" s="76" t="s">
        <v>1560</v>
      </c>
      <c r="BL113" s="4"/>
    </row>
    <row r="114" spans="1:64" ht="13.5" customHeight="1" x14ac:dyDescent="0.25">
      <c r="A114" s="37" t="s">
        <v>1554</v>
      </c>
      <c r="B114" s="38" t="s">
        <v>82</v>
      </c>
      <c r="C114" s="39" t="s">
        <v>1555</v>
      </c>
      <c r="D114" s="40">
        <v>2</v>
      </c>
      <c r="E114" s="92" t="s">
        <v>1556</v>
      </c>
      <c r="F114" s="41">
        <v>43886</v>
      </c>
      <c r="G114" s="92" t="s">
        <v>1557</v>
      </c>
      <c r="H114" s="40" t="s">
        <v>1326</v>
      </c>
      <c r="I114" s="40" t="s">
        <v>1549</v>
      </c>
      <c r="J114" s="42" t="s">
        <v>1550</v>
      </c>
      <c r="K114" s="92">
        <v>20520</v>
      </c>
      <c r="L114" s="92">
        <v>17320</v>
      </c>
      <c r="M114" s="4"/>
      <c r="N114" s="41">
        <v>43887</v>
      </c>
      <c r="O114" s="44"/>
      <c r="P114" s="45"/>
      <c r="Q114" s="95">
        <v>1240000</v>
      </c>
      <c r="R114" s="4"/>
      <c r="S114" s="40" t="s">
        <v>1245</v>
      </c>
      <c r="T114" s="40" t="s">
        <v>1246</v>
      </c>
      <c r="U114" s="92"/>
      <c r="V114" s="48">
        <v>830145805</v>
      </c>
      <c r="W114" s="49"/>
      <c r="X114" s="49" t="s">
        <v>92</v>
      </c>
      <c r="Y114" s="40" t="str">
        <f t="shared" si="0"/>
        <v>MAQUINAGRO SA</v>
      </c>
      <c r="Z114" s="40" t="s">
        <v>96</v>
      </c>
      <c r="AA114" s="51" t="s">
        <v>97</v>
      </c>
      <c r="AB114" s="51" t="s">
        <v>1344</v>
      </c>
      <c r="AC114" s="41">
        <v>43894</v>
      </c>
      <c r="AD114" s="51" t="s">
        <v>1558</v>
      </c>
      <c r="AE114" s="54" t="s">
        <v>340</v>
      </c>
      <c r="AF114" s="40" t="s">
        <v>103</v>
      </c>
      <c r="AG114" s="40" t="s">
        <v>94</v>
      </c>
      <c r="AH114" s="56">
        <v>51935189</v>
      </c>
      <c r="AI114" s="57" t="s">
        <v>342</v>
      </c>
      <c r="AJ114" s="92">
        <v>60</v>
      </c>
      <c r="AK114" s="40" t="s">
        <v>106</v>
      </c>
      <c r="AL114" s="41">
        <v>43894</v>
      </c>
      <c r="AM114" s="41"/>
      <c r="AN114" s="40" t="s">
        <v>107</v>
      </c>
      <c r="AO114" s="40">
        <v>0</v>
      </c>
      <c r="AP114" s="59">
        <v>0</v>
      </c>
      <c r="AQ114" s="4"/>
      <c r="AR114" s="61">
        <v>0</v>
      </c>
      <c r="AS114" s="4"/>
      <c r="AT114" s="62">
        <v>43894</v>
      </c>
      <c r="AU114" s="62">
        <v>43954</v>
      </c>
      <c r="AV114" s="62"/>
      <c r="AW114" s="40" t="s">
        <v>108</v>
      </c>
      <c r="AX114" s="64"/>
      <c r="AY114" s="64"/>
      <c r="AZ114" s="40" t="s">
        <v>108</v>
      </c>
      <c r="BA114" s="40">
        <v>0</v>
      </c>
      <c r="BB114" s="4"/>
      <c r="BC114" s="4"/>
      <c r="BD114" s="4"/>
      <c r="BE114" s="92" t="s">
        <v>1559</v>
      </c>
      <c r="BF114" s="66">
        <f t="shared" si="1"/>
        <v>1240000</v>
      </c>
      <c r="BG114" s="4"/>
      <c r="BH114" s="86" t="s">
        <v>1560</v>
      </c>
      <c r="BI114" s="69" t="s">
        <v>113</v>
      </c>
      <c r="BJ114" s="4"/>
      <c r="BK114" s="76" t="s">
        <v>1560</v>
      </c>
      <c r="BL114" s="4"/>
    </row>
    <row r="115" spans="1:64" ht="13.5" customHeight="1" x14ac:dyDescent="0.25">
      <c r="A115" s="37" t="s">
        <v>1561</v>
      </c>
      <c r="B115" s="38" t="s">
        <v>82</v>
      </c>
      <c r="C115" s="39" t="s">
        <v>1562</v>
      </c>
      <c r="D115" s="40">
        <v>3</v>
      </c>
      <c r="E115" s="92" t="s">
        <v>1563</v>
      </c>
      <c r="F115" s="41">
        <v>43886</v>
      </c>
      <c r="G115" s="92" t="s">
        <v>1564</v>
      </c>
      <c r="H115" s="40" t="s">
        <v>1326</v>
      </c>
      <c r="I115" s="40" t="s">
        <v>1549</v>
      </c>
      <c r="J115" s="42" t="s">
        <v>1550</v>
      </c>
      <c r="K115" s="92">
        <v>21620</v>
      </c>
      <c r="L115" s="92">
        <v>17620</v>
      </c>
      <c r="M115" s="4"/>
      <c r="N115" s="41">
        <v>43887</v>
      </c>
      <c r="O115" s="44"/>
      <c r="P115" s="45"/>
      <c r="Q115" s="95">
        <v>9340500</v>
      </c>
      <c r="R115" s="4"/>
      <c r="S115" s="40" t="s">
        <v>93</v>
      </c>
      <c r="T115" s="40" t="s">
        <v>94</v>
      </c>
      <c r="U115" s="92">
        <v>1013588860</v>
      </c>
      <c r="V115" s="48"/>
      <c r="W115" s="49" t="s">
        <v>95</v>
      </c>
      <c r="X115" s="49" t="s">
        <v>92</v>
      </c>
      <c r="Y115" s="40" t="str">
        <f t="shared" si="0"/>
        <v>CHAVARRO VIVIAN PAOLA</v>
      </c>
      <c r="Z115" s="40" t="s">
        <v>96</v>
      </c>
      <c r="AA115" s="51" t="s">
        <v>97</v>
      </c>
      <c r="AB115" s="51" t="s">
        <v>1565</v>
      </c>
      <c r="AC115" s="41">
        <v>43888</v>
      </c>
      <c r="AD115" s="51" t="s">
        <v>1566</v>
      </c>
      <c r="AE115" s="54" t="s">
        <v>753</v>
      </c>
      <c r="AF115" s="40" t="s">
        <v>103</v>
      </c>
      <c r="AG115" s="40" t="s">
        <v>94</v>
      </c>
      <c r="AH115" s="56">
        <v>80435324</v>
      </c>
      <c r="AI115" s="57" t="s">
        <v>216</v>
      </c>
      <c r="AJ115" s="92">
        <v>60</v>
      </c>
      <c r="AK115" s="40" t="s">
        <v>106</v>
      </c>
      <c r="AL115" s="41">
        <v>43888</v>
      </c>
      <c r="AM115" s="41"/>
      <c r="AN115" s="40" t="s">
        <v>107</v>
      </c>
      <c r="AO115" s="40">
        <v>0</v>
      </c>
      <c r="AP115" s="59">
        <v>0</v>
      </c>
      <c r="AQ115" s="4"/>
      <c r="AR115" s="61">
        <v>0</v>
      </c>
      <c r="AS115" s="4"/>
      <c r="AT115" s="62">
        <v>43888</v>
      </c>
      <c r="AU115" s="62">
        <v>43947</v>
      </c>
      <c r="AV115" s="62"/>
      <c r="AW115" s="40" t="s">
        <v>108</v>
      </c>
      <c r="AX115" s="64"/>
      <c r="AY115" s="64"/>
      <c r="AZ115" s="40" t="s">
        <v>108</v>
      </c>
      <c r="BA115" s="40">
        <v>0</v>
      </c>
      <c r="BB115" s="4"/>
      <c r="BC115" s="4"/>
      <c r="BD115" s="4"/>
      <c r="BE115" s="92" t="s">
        <v>1567</v>
      </c>
      <c r="BF115" s="66">
        <f t="shared" si="1"/>
        <v>9340500</v>
      </c>
      <c r="BG115" s="4"/>
      <c r="BH115" s="86" t="s">
        <v>1568</v>
      </c>
      <c r="BI115" s="69" t="s">
        <v>113</v>
      </c>
      <c r="BJ115" s="4"/>
      <c r="BK115" s="76" t="s">
        <v>1568</v>
      </c>
      <c r="BL115" s="4"/>
    </row>
    <row r="116" spans="1:64" ht="13.5" customHeight="1" x14ac:dyDescent="0.25">
      <c r="A116" s="37" t="s">
        <v>1569</v>
      </c>
      <c r="B116" s="38" t="s">
        <v>82</v>
      </c>
      <c r="C116" s="39" t="s">
        <v>1570</v>
      </c>
      <c r="D116" s="40">
        <v>4</v>
      </c>
      <c r="E116" s="92" t="s">
        <v>1571</v>
      </c>
      <c r="F116" s="41">
        <v>43894</v>
      </c>
      <c r="G116" s="92" t="s">
        <v>1572</v>
      </c>
      <c r="H116" s="40" t="s">
        <v>1326</v>
      </c>
      <c r="I116" s="40" t="s">
        <v>1549</v>
      </c>
      <c r="J116" s="42" t="s">
        <v>1550</v>
      </c>
      <c r="K116" s="92" t="s">
        <v>1573</v>
      </c>
      <c r="L116" s="92" t="s">
        <v>1574</v>
      </c>
      <c r="M116" s="4"/>
      <c r="N116" s="41">
        <v>43896</v>
      </c>
      <c r="O116" s="44"/>
      <c r="P116" s="45"/>
      <c r="Q116" s="95">
        <v>12000000</v>
      </c>
      <c r="R116" s="4"/>
      <c r="S116" s="40" t="s">
        <v>93</v>
      </c>
      <c r="T116" s="40" t="s">
        <v>94</v>
      </c>
      <c r="U116" s="92">
        <v>1123562779</v>
      </c>
      <c r="V116" s="48"/>
      <c r="W116" s="49" t="s">
        <v>95</v>
      </c>
      <c r="X116" s="49" t="s">
        <v>92</v>
      </c>
      <c r="Y116" s="40" t="str">
        <f t="shared" si="0"/>
        <v>PEÑA ROJAS JUAN FRANCISCO</v>
      </c>
      <c r="Z116" s="40" t="s">
        <v>96</v>
      </c>
      <c r="AA116" s="51" t="s">
        <v>97</v>
      </c>
      <c r="AB116" s="51" t="s">
        <v>1565</v>
      </c>
      <c r="AC116" s="41">
        <v>43914</v>
      </c>
      <c r="AD116" s="51" t="s">
        <v>1575</v>
      </c>
      <c r="AE116" s="54" t="s">
        <v>340</v>
      </c>
      <c r="AF116" s="40" t="s">
        <v>103</v>
      </c>
      <c r="AG116" s="40" t="s">
        <v>94</v>
      </c>
      <c r="AH116" s="56">
        <v>51935189</v>
      </c>
      <c r="AI116" s="57" t="s">
        <v>342</v>
      </c>
      <c r="AJ116" s="92">
        <v>60</v>
      </c>
      <c r="AK116" s="40" t="s">
        <v>106</v>
      </c>
      <c r="AL116" s="41">
        <v>43914</v>
      </c>
      <c r="AM116" s="41"/>
      <c r="AN116" s="40" t="s">
        <v>107</v>
      </c>
      <c r="AO116" s="40">
        <v>0</v>
      </c>
      <c r="AP116" s="59">
        <v>0</v>
      </c>
      <c r="AQ116" s="4"/>
      <c r="AR116" s="61">
        <v>0</v>
      </c>
      <c r="AS116" s="4"/>
      <c r="AT116" s="62">
        <v>43914</v>
      </c>
      <c r="AU116" s="62">
        <v>43974</v>
      </c>
      <c r="AV116" s="62"/>
      <c r="AW116" s="40" t="s">
        <v>108</v>
      </c>
      <c r="AX116" s="64"/>
      <c r="AY116" s="64"/>
      <c r="AZ116" s="40" t="s">
        <v>108</v>
      </c>
      <c r="BA116" s="40">
        <v>0</v>
      </c>
      <c r="BB116" s="4"/>
      <c r="BC116" s="4"/>
      <c r="BD116" s="4"/>
      <c r="BE116" s="92" t="s">
        <v>1576</v>
      </c>
      <c r="BF116" s="66">
        <f t="shared" si="1"/>
        <v>12000000</v>
      </c>
      <c r="BG116" s="4"/>
      <c r="BH116" s="86" t="s">
        <v>1577</v>
      </c>
      <c r="BI116" s="69" t="s">
        <v>113</v>
      </c>
      <c r="BJ116" s="4"/>
      <c r="BK116" s="86" t="s">
        <v>1577</v>
      </c>
      <c r="BL116" s="4"/>
    </row>
    <row r="117" spans="1:64" ht="13.5" customHeight="1" x14ac:dyDescent="0.25">
      <c r="A117" s="37" t="s">
        <v>1578</v>
      </c>
      <c r="B117" s="38" t="s">
        <v>82</v>
      </c>
      <c r="C117" s="39" t="s">
        <v>1579</v>
      </c>
      <c r="D117" s="40">
        <v>5</v>
      </c>
      <c r="E117" s="92" t="s">
        <v>1580</v>
      </c>
      <c r="F117" s="41">
        <v>43895</v>
      </c>
      <c r="G117" s="92" t="s">
        <v>1581</v>
      </c>
      <c r="H117" s="40" t="s">
        <v>1326</v>
      </c>
      <c r="I117" s="40" t="s">
        <v>1549</v>
      </c>
      <c r="J117" s="42" t="s">
        <v>1550</v>
      </c>
      <c r="K117" s="92">
        <v>15920</v>
      </c>
      <c r="L117" s="92">
        <v>20320</v>
      </c>
      <c r="M117" s="4"/>
      <c r="N117" s="41">
        <v>43896</v>
      </c>
      <c r="O117" s="44"/>
      <c r="P117" s="45"/>
      <c r="Q117" s="95">
        <v>5000000</v>
      </c>
      <c r="R117" s="4"/>
      <c r="S117" s="40" t="s">
        <v>93</v>
      </c>
      <c r="T117" s="40" t="s">
        <v>94</v>
      </c>
      <c r="U117" s="92">
        <v>19309394</v>
      </c>
      <c r="V117" s="48"/>
      <c r="W117" s="49" t="s">
        <v>95</v>
      </c>
      <c r="X117" s="49" t="s">
        <v>92</v>
      </c>
      <c r="Y117" s="40" t="str">
        <f t="shared" si="0"/>
        <v>MONTAÑA BORRAY LEONIDAS RICARDO</v>
      </c>
      <c r="Z117" s="40" t="s">
        <v>96</v>
      </c>
      <c r="AA117" s="51" t="s">
        <v>97</v>
      </c>
      <c r="AB117" s="51" t="s">
        <v>1372</v>
      </c>
      <c r="AC117" s="41">
        <v>43900</v>
      </c>
      <c r="AD117" s="51" t="s">
        <v>1582</v>
      </c>
      <c r="AE117" s="54" t="s">
        <v>164</v>
      </c>
      <c r="AF117" s="40" t="s">
        <v>103</v>
      </c>
      <c r="AG117" s="40" t="s">
        <v>94</v>
      </c>
      <c r="AH117" s="56">
        <v>79531595</v>
      </c>
      <c r="AI117" s="57" t="s">
        <v>165</v>
      </c>
      <c r="AJ117" s="92">
        <v>60</v>
      </c>
      <c r="AK117" s="40" t="s">
        <v>106</v>
      </c>
      <c r="AL117" s="41">
        <v>43900</v>
      </c>
      <c r="AM117" s="41"/>
      <c r="AN117" s="40" t="s">
        <v>107</v>
      </c>
      <c r="AO117" s="40">
        <v>0</v>
      </c>
      <c r="AP117" s="59">
        <v>0</v>
      </c>
      <c r="AQ117" s="4"/>
      <c r="AR117" s="61">
        <v>0</v>
      </c>
      <c r="AS117" s="4"/>
      <c r="AT117" s="62">
        <v>43900</v>
      </c>
      <c r="AU117" s="62">
        <v>43960</v>
      </c>
      <c r="AV117" s="62"/>
      <c r="AW117" s="40" t="s">
        <v>108</v>
      </c>
      <c r="AX117" s="64"/>
      <c r="AY117" s="64"/>
      <c r="AZ117" s="40" t="s">
        <v>108</v>
      </c>
      <c r="BA117" s="40">
        <v>0</v>
      </c>
      <c r="BB117" s="4"/>
      <c r="BC117" s="4"/>
      <c r="BD117" s="4"/>
      <c r="BE117" s="92" t="s">
        <v>1583</v>
      </c>
      <c r="BF117" s="66">
        <f t="shared" si="1"/>
        <v>5000000</v>
      </c>
      <c r="BG117" s="4"/>
      <c r="BH117" s="76" t="s">
        <v>1584</v>
      </c>
      <c r="BI117" s="69" t="s">
        <v>113</v>
      </c>
      <c r="BJ117" s="4"/>
      <c r="BK117" s="76" t="s">
        <v>1584</v>
      </c>
      <c r="BL117" s="4"/>
    </row>
    <row r="118" spans="1:64" ht="13.5" customHeight="1" x14ac:dyDescent="0.25">
      <c r="A118" s="37" t="s">
        <v>1585</v>
      </c>
      <c r="B118" s="38" t="s">
        <v>82</v>
      </c>
      <c r="C118" s="39" t="s">
        <v>1586</v>
      </c>
      <c r="D118" s="40">
        <v>6</v>
      </c>
      <c r="E118" s="92" t="s">
        <v>1587</v>
      </c>
      <c r="F118" s="41">
        <v>43906</v>
      </c>
      <c r="G118" s="92" t="s">
        <v>1588</v>
      </c>
      <c r="H118" s="40" t="s">
        <v>1326</v>
      </c>
      <c r="I118" s="40" t="s">
        <v>1549</v>
      </c>
      <c r="J118" s="42" t="s">
        <v>1550</v>
      </c>
      <c r="K118" s="92" t="s">
        <v>1589</v>
      </c>
      <c r="L118" s="92" t="s">
        <v>1590</v>
      </c>
      <c r="M118" s="4"/>
      <c r="N118" s="41">
        <v>43907</v>
      </c>
      <c r="O118" s="44"/>
      <c r="P118" s="45"/>
      <c r="Q118" s="95">
        <v>7308669</v>
      </c>
      <c r="R118" s="4"/>
      <c r="S118" s="40" t="s">
        <v>1245</v>
      </c>
      <c r="T118" s="40" t="s">
        <v>1246</v>
      </c>
      <c r="U118" s="92"/>
      <c r="V118" s="48">
        <v>901140684</v>
      </c>
      <c r="W118" s="49"/>
      <c r="X118" s="49" t="s">
        <v>92</v>
      </c>
      <c r="Y118" s="40" t="str">
        <f t="shared" si="0"/>
        <v>INVERSIONES SUPERMARKET L&amp;C SAS</v>
      </c>
      <c r="Z118" s="40" t="s">
        <v>96</v>
      </c>
      <c r="AA118" s="51" t="s">
        <v>97</v>
      </c>
      <c r="AB118" s="51" t="s">
        <v>1565</v>
      </c>
      <c r="AC118" s="41">
        <v>43907</v>
      </c>
      <c r="AD118" s="51" t="s">
        <v>1591</v>
      </c>
      <c r="AE118" s="54" t="s">
        <v>1536</v>
      </c>
      <c r="AF118" s="40" t="s">
        <v>103</v>
      </c>
      <c r="AG118" s="40" t="s">
        <v>94</v>
      </c>
      <c r="AH118" s="56">
        <v>51935189</v>
      </c>
      <c r="AI118" s="57" t="s">
        <v>342</v>
      </c>
      <c r="AJ118" s="92">
        <v>284</v>
      </c>
      <c r="AK118" s="40" t="s">
        <v>106</v>
      </c>
      <c r="AL118" s="41">
        <v>43907</v>
      </c>
      <c r="AM118" s="41"/>
      <c r="AN118" s="40" t="s">
        <v>107</v>
      </c>
      <c r="AO118" s="40">
        <v>0</v>
      </c>
      <c r="AP118" s="59">
        <v>0</v>
      </c>
      <c r="AQ118" s="4"/>
      <c r="AR118" s="61">
        <v>0</v>
      </c>
      <c r="AS118" s="4"/>
      <c r="AT118" s="62">
        <v>43907</v>
      </c>
      <c r="AU118" s="62">
        <v>44195</v>
      </c>
      <c r="AV118" s="62"/>
      <c r="AW118" s="40" t="s">
        <v>108</v>
      </c>
      <c r="AX118" s="64"/>
      <c r="AY118" s="64"/>
      <c r="AZ118" s="40" t="s">
        <v>108</v>
      </c>
      <c r="BA118" s="40">
        <v>0</v>
      </c>
      <c r="BB118" s="4"/>
      <c r="BC118" s="4"/>
      <c r="BD118" s="92" t="s">
        <v>1592</v>
      </c>
      <c r="BE118" s="92" t="s">
        <v>1593</v>
      </c>
      <c r="BF118" s="66">
        <f t="shared" si="1"/>
        <v>7308669</v>
      </c>
      <c r="BG118" s="4"/>
      <c r="BH118" s="106" t="s">
        <v>1594</v>
      </c>
      <c r="BI118" s="69" t="s">
        <v>113</v>
      </c>
      <c r="BJ118" s="4"/>
      <c r="BK118" s="106" t="s">
        <v>1594</v>
      </c>
      <c r="BL118" s="4"/>
    </row>
    <row r="119" spans="1:64" ht="13.5" customHeight="1" x14ac:dyDescent="0.25">
      <c r="A119" s="37" t="s">
        <v>1595</v>
      </c>
      <c r="B119" s="38" t="s">
        <v>82</v>
      </c>
      <c r="C119" s="39" t="s">
        <v>1596</v>
      </c>
      <c r="D119" s="40">
        <v>7</v>
      </c>
      <c r="E119" s="92" t="s">
        <v>1547</v>
      </c>
      <c r="F119" s="41">
        <v>43906</v>
      </c>
      <c r="G119" s="92" t="s">
        <v>1597</v>
      </c>
      <c r="H119" s="40" t="s">
        <v>1326</v>
      </c>
      <c r="I119" s="40" t="s">
        <v>1549</v>
      </c>
      <c r="J119" s="42" t="s">
        <v>1550</v>
      </c>
      <c r="K119" s="92">
        <v>21220</v>
      </c>
      <c r="L119" s="92">
        <v>27320</v>
      </c>
      <c r="M119" s="4"/>
      <c r="N119" s="41">
        <v>43907</v>
      </c>
      <c r="O119" s="44"/>
      <c r="P119" s="45"/>
      <c r="Q119" s="95">
        <v>6980000</v>
      </c>
      <c r="R119" s="4"/>
      <c r="S119" s="40" t="s">
        <v>1245</v>
      </c>
      <c r="T119" s="40" t="s">
        <v>1246</v>
      </c>
      <c r="U119" s="92"/>
      <c r="V119" s="48">
        <v>901052145</v>
      </c>
      <c r="W119" s="49"/>
      <c r="X119" s="49" t="s">
        <v>92</v>
      </c>
      <c r="Y119" s="40" t="str">
        <f t="shared" si="0"/>
        <v>AGROPALMAR DEL LLANO SAS</v>
      </c>
      <c r="Z119" s="40" t="s">
        <v>96</v>
      </c>
      <c r="AA119" s="51" t="s">
        <v>97</v>
      </c>
      <c r="AB119" s="51" t="s">
        <v>98</v>
      </c>
      <c r="AC119" s="41">
        <v>43908</v>
      </c>
      <c r="AD119" s="51" t="s">
        <v>1598</v>
      </c>
      <c r="AE119" s="54" t="s">
        <v>753</v>
      </c>
      <c r="AF119" s="40" t="s">
        <v>103</v>
      </c>
      <c r="AG119" s="40" t="s">
        <v>94</v>
      </c>
      <c r="AH119" s="56">
        <v>80435324</v>
      </c>
      <c r="AI119" s="57" t="s">
        <v>216</v>
      </c>
      <c r="AJ119" s="92">
        <v>60</v>
      </c>
      <c r="AK119" s="40" t="s">
        <v>106</v>
      </c>
      <c r="AL119" s="41">
        <v>43908</v>
      </c>
      <c r="AM119" s="41"/>
      <c r="AN119" s="40" t="s">
        <v>107</v>
      </c>
      <c r="AO119" s="40">
        <v>0</v>
      </c>
      <c r="AP119" s="59">
        <v>0</v>
      </c>
      <c r="AQ119" s="4"/>
      <c r="AR119" s="61">
        <v>0</v>
      </c>
      <c r="AS119" s="4"/>
      <c r="AT119" s="62">
        <v>43908</v>
      </c>
      <c r="AU119" s="62">
        <v>43968</v>
      </c>
      <c r="AV119" s="62"/>
      <c r="AW119" s="40" t="s">
        <v>108</v>
      </c>
      <c r="AX119" s="64"/>
      <c r="AY119" s="64"/>
      <c r="AZ119" s="40" t="s">
        <v>108</v>
      </c>
      <c r="BA119" s="40">
        <v>0</v>
      </c>
      <c r="BB119" s="4"/>
      <c r="BC119" s="4"/>
      <c r="BD119" s="4"/>
      <c r="BE119" s="92" t="s">
        <v>1599</v>
      </c>
      <c r="BF119" s="66">
        <f t="shared" si="1"/>
        <v>6980000</v>
      </c>
      <c r="BG119" s="4"/>
      <c r="BH119" s="106" t="s">
        <v>1600</v>
      </c>
      <c r="BI119" s="69" t="s">
        <v>113</v>
      </c>
      <c r="BJ119" s="4"/>
      <c r="BK119" s="106" t="s">
        <v>1600</v>
      </c>
      <c r="BL119" s="4"/>
    </row>
    <row r="120" spans="1:64" ht="13.5" customHeight="1" x14ac:dyDescent="0.25">
      <c r="A120" s="37" t="s">
        <v>1601</v>
      </c>
      <c r="B120" s="38" t="s">
        <v>82</v>
      </c>
      <c r="C120" s="39" t="s">
        <v>1602</v>
      </c>
      <c r="D120" s="40">
        <v>8</v>
      </c>
      <c r="E120" s="92" t="s">
        <v>1603</v>
      </c>
      <c r="F120" s="41">
        <v>43920</v>
      </c>
      <c r="G120" s="92" t="s">
        <v>1604</v>
      </c>
      <c r="H120" s="40" t="s">
        <v>1326</v>
      </c>
      <c r="I120" s="40" t="s">
        <v>1549</v>
      </c>
      <c r="J120" s="42" t="s">
        <v>1550</v>
      </c>
      <c r="K120" s="92">
        <v>17420</v>
      </c>
      <c r="L120" s="92">
        <v>28120</v>
      </c>
      <c r="M120" s="4"/>
      <c r="N120" s="41">
        <v>43921</v>
      </c>
      <c r="O120" s="44"/>
      <c r="P120" s="45"/>
      <c r="Q120" s="95">
        <v>3000000</v>
      </c>
      <c r="R120" s="4"/>
      <c r="S120" s="40" t="s">
        <v>93</v>
      </c>
      <c r="T120" s="40" t="s">
        <v>94</v>
      </c>
      <c r="U120" s="92">
        <v>13642020</v>
      </c>
      <c r="V120" s="48"/>
      <c r="W120" s="49" t="s">
        <v>95</v>
      </c>
      <c r="X120" s="49" t="s">
        <v>92</v>
      </c>
      <c r="Y120" s="40" t="str">
        <f t="shared" si="0"/>
        <v>MEDINA ALONSO PABLO VICENTE</v>
      </c>
      <c r="Z120" s="40" t="s">
        <v>96</v>
      </c>
      <c r="AA120" s="51" t="s">
        <v>1605</v>
      </c>
      <c r="AB120" s="51" t="s">
        <v>1565</v>
      </c>
      <c r="AC120" s="41">
        <v>43922</v>
      </c>
      <c r="AD120" s="51" t="s">
        <v>1606</v>
      </c>
      <c r="AE120" s="54" t="s">
        <v>300</v>
      </c>
      <c r="AF120" s="40" t="s">
        <v>103</v>
      </c>
      <c r="AG120" s="40" t="s">
        <v>94</v>
      </c>
      <c r="AH120" s="56">
        <v>52423663</v>
      </c>
      <c r="AI120" s="57" t="s">
        <v>148</v>
      </c>
      <c r="AJ120" s="92">
        <v>30</v>
      </c>
      <c r="AK120" s="40" t="s">
        <v>106</v>
      </c>
      <c r="AL120" s="41">
        <v>43922</v>
      </c>
      <c r="AM120" s="41"/>
      <c r="AN120" s="40" t="s">
        <v>1607</v>
      </c>
      <c r="AO120" s="40">
        <v>0</v>
      </c>
      <c r="AP120" s="59">
        <v>0</v>
      </c>
      <c r="AQ120" s="4"/>
      <c r="AR120" s="61">
        <v>30</v>
      </c>
      <c r="AS120" s="115">
        <v>43951</v>
      </c>
      <c r="AT120" s="62">
        <v>43922</v>
      </c>
      <c r="AU120" s="62">
        <v>43981</v>
      </c>
      <c r="AV120" s="62"/>
      <c r="AW120" s="40" t="s">
        <v>108</v>
      </c>
      <c r="AX120" s="64"/>
      <c r="AY120" s="64"/>
      <c r="AZ120" s="40" t="s">
        <v>1608</v>
      </c>
      <c r="BA120" s="40">
        <v>1</v>
      </c>
      <c r="BB120" s="4"/>
      <c r="BC120" s="4"/>
      <c r="BD120" s="92" t="s">
        <v>1609</v>
      </c>
      <c r="BE120" s="92" t="s">
        <v>1610</v>
      </c>
      <c r="BF120" s="66">
        <f t="shared" si="1"/>
        <v>3000000</v>
      </c>
      <c r="BG120" s="4"/>
      <c r="BH120" s="106" t="s">
        <v>1611</v>
      </c>
      <c r="BI120" s="69" t="s">
        <v>113</v>
      </c>
      <c r="BJ120" s="4"/>
      <c r="BK120" s="106" t="s">
        <v>1611</v>
      </c>
      <c r="BL120" s="4"/>
    </row>
    <row r="121" spans="1:64" ht="13.5" customHeight="1" x14ac:dyDescent="0.25">
      <c r="A121" s="37" t="s">
        <v>1612</v>
      </c>
      <c r="B121" s="38" t="s">
        <v>82</v>
      </c>
      <c r="C121" s="39" t="s">
        <v>1613</v>
      </c>
      <c r="D121" s="40">
        <v>9</v>
      </c>
      <c r="E121" s="92" t="s">
        <v>1614</v>
      </c>
      <c r="F121" s="41">
        <v>43921</v>
      </c>
      <c r="G121" s="92" t="s">
        <v>1615</v>
      </c>
      <c r="H121" s="40" t="s">
        <v>1326</v>
      </c>
      <c r="I121" s="40" t="s">
        <v>1549</v>
      </c>
      <c r="J121" s="42" t="s">
        <v>1550</v>
      </c>
      <c r="K121" s="92">
        <v>15220</v>
      </c>
      <c r="L121" s="92">
        <v>28220</v>
      </c>
      <c r="M121" s="4"/>
      <c r="N121" s="41">
        <v>43921</v>
      </c>
      <c r="O121" s="44"/>
      <c r="P121" s="45"/>
      <c r="Q121" s="95">
        <v>190400</v>
      </c>
      <c r="R121" s="4"/>
      <c r="S121" s="40" t="s">
        <v>1245</v>
      </c>
      <c r="T121" s="40" t="s">
        <v>1246</v>
      </c>
      <c r="U121" s="92"/>
      <c r="V121" s="48">
        <v>901257844</v>
      </c>
      <c r="W121" s="49"/>
      <c r="X121" s="49" t="s">
        <v>92</v>
      </c>
      <c r="Y121" s="40" t="str">
        <f t="shared" si="0"/>
        <v>GRUPO STANDARD COLOMBIA S.A.S</v>
      </c>
      <c r="Z121" s="40" t="s">
        <v>96</v>
      </c>
      <c r="AA121" s="51" t="s">
        <v>97</v>
      </c>
      <c r="AB121" s="51" t="s">
        <v>1344</v>
      </c>
      <c r="AC121" s="41">
        <v>43955</v>
      </c>
      <c r="AD121" s="51" t="s">
        <v>1616</v>
      </c>
      <c r="AE121" s="54" t="s">
        <v>602</v>
      </c>
      <c r="AF121" s="40" t="s">
        <v>103</v>
      </c>
      <c r="AG121" s="40" t="s">
        <v>94</v>
      </c>
      <c r="AH121" s="56">
        <v>14237801</v>
      </c>
      <c r="AI121" s="57" t="s">
        <v>1316</v>
      </c>
      <c r="AJ121" s="92">
        <v>120</v>
      </c>
      <c r="AK121" s="40" t="s">
        <v>106</v>
      </c>
      <c r="AL121" s="41">
        <v>43955</v>
      </c>
      <c r="AM121" s="41"/>
      <c r="AN121" s="40" t="s">
        <v>107</v>
      </c>
      <c r="AO121" s="40">
        <v>0</v>
      </c>
      <c r="AP121" s="59">
        <v>0</v>
      </c>
      <c r="AQ121" s="4"/>
      <c r="AR121" s="61">
        <v>0</v>
      </c>
      <c r="AS121" s="4"/>
      <c r="AT121" s="62">
        <v>43955</v>
      </c>
      <c r="AU121" s="62"/>
      <c r="AV121" s="62"/>
      <c r="AW121" s="40" t="s">
        <v>108</v>
      </c>
      <c r="AX121" s="64"/>
      <c r="AY121" s="64"/>
      <c r="AZ121" s="40" t="s">
        <v>108</v>
      </c>
      <c r="BA121" s="40">
        <v>0</v>
      </c>
      <c r="BB121" s="4"/>
      <c r="BC121" s="4"/>
      <c r="BD121" s="4"/>
      <c r="BE121" s="92" t="s">
        <v>1617</v>
      </c>
      <c r="BF121" s="66">
        <f t="shared" si="1"/>
        <v>190400</v>
      </c>
      <c r="BG121" s="4"/>
      <c r="BH121" s="106" t="s">
        <v>1618</v>
      </c>
      <c r="BI121" s="69" t="s">
        <v>113</v>
      </c>
      <c r="BJ121" s="4"/>
      <c r="BK121" s="106" t="s">
        <v>1618</v>
      </c>
      <c r="BL121" s="4"/>
    </row>
    <row r="122" spans="1:64" ht="13.5" customHeight="1" x14ac:dyDescent="0.25">
      <c r="A122" s="37" t="s">
        <v>1619</v>
      </c>
      <c r="B122" s="38" t="s">
        <v>82</v>
      </c>
      <c r="C122" s="39" t="s">
        <v>1620</v>
      </c>
      <c r="D122" s="40">
        <v>10</v>
      </c>
      <c r="E122" s="92" t="s">
        <v>1621</v>
      </c>
      <c r="F122" s="41">
        <v>43924</v>
      </c>
      <c r="G122" s="92" t="s">
        <v>1622</v>
      </c>
      <c r="H122" s="40" t="s">
        <v>1326</v>
      </c>
      <c r="I122" s="40" t="s">
        <v>1549</v>
      </c>
      <c r="J122" s="42" t="s">
        <v>1550</v>
      </c>
      <c r="K122" s="92">
        <v>22520</v>
      </c>
      <c r="L122" s="92">
        <v>28420</v>
      </c>
      <c r="M122" s="4"/>
      <c r="N122" s="41">
        <v>43924</v>
      </c>
      <c r="O122" s="44"/>
      <c r="P122" s="45"/>
      <c r="Q122" s="95">
        <v>3065797</v>
      </c>
      <c r="R122" s="4"/>
      <c r="S122" s="40" t="s">
        <v>1245</v>
      </c>
      <c r="T122" s="40" t="s">
        <v>1246</v>
      </c>
      <c r="U122" s="92"/>
      <c r="V122" s="48">
        <v>900539125</v>
      </c>
      <c r="W122" s="49"/>
      <c r="X122" s="49" t="s">
        <v>92</v>
      </c>
      <c r="Y122" s="40" t="str">
        <f t="shared" si="0"/>
        <v>METALMALLAS Y ARQUITECTURA DEL CARIBE S.A.S.</v>
      </c>
      <c r="Z122" s="40" t="s">
        <v>96</v>
      </c>
      <c r="AA122" s="51" t="s">
        <v>1623</v>
      </c>
      <c r="AB122" s="51" t="s">
        <v>1344</v>
      </c>
      <c r="AC122" s="41">
        <v>43938</v>
      </c>
      <c r="AD122" s="51" t="s">
        <v>1624</v>
      </c>
      <c r="AE122" s="54" t="s">
        <v>753</v>
      </c>
      <c r="AF122" s="40" t="s">
        <v>103</v>
      </c>
      <c r="AG122" s="40" t="s">
        <v>94</v>
      </c>
      <c r="AH122" s="56">
        <v>80435324</v>
      </c>
      <c r="AI122" s="57" t="s">
        <v>216</v>
      </c>
      <c r="AJ122" s="92">
        <v>60</v>
      </c>
      <c r="AK122" s="40" t="s">
        <v>106</v>
      </c>
      <c r="AL122" s="41">
        <v>43938</v>
      </c>
      <c r="AM122" s="41"/>
      <c r="AN122" s="40" t="s">
        <v>107</v>
      </c>
      <c r="AO122" s="40">
        <v>0</v>
      </c>
      <c r="AP122" s="59">
        <v>0</v>
      </c>
      <c r="AQ122" s="4"/>
      <c r="AR122" s="61">
        <v>0</v>
      </c>
      <c r="AS122" s="4"/>
      <c r="AT122" s="62">
        <v>43938</v>
      </c>
      <c r="AU122" s="62"/>
      <c r="AV122" s="62"/>
      <c r="AW122" s="40" t="s">
        <v>108</v>
      </c>
      <c r="AX122" s="64"/>
      <c r="AY122" s="64"/>
      <c r="AZ122" s="40" t="s">
        <v>108</v>
      </c>
      <c r="BA122" s="40">
        <v>0</v>
      </c>
      <c r="BB122" s="4"/>
      <c r="BC122" s="4"/>
      <c r="BD122" s="4"/>
      <c r="BE122" s="92" t="s">
        <v>1625</v>
      </c>
      <c r="BF122" s="66">
        <f t="shared" si="1"/>
        <v>3065797</v>
      </c>
      <c r="BG122" s="4"/>
      <c r="BH122" s="116" t="s">
        <v>1349</v>
      </c>
      <c r="BI122" s="69" t="s">
        <v>113</v>
      </c>
      <c r="BJ122" s="4"/>
      <c r="BK122" s="116" t="s">
        <v>1349</v>
      </c>
      <c r="BL122" s="4"/>
    </row>
    <row r="123" spans="1:64" ht="13.5" customHeight="1" x14ac:dyDescent="0.25">
      <c r="A123" s="37" t="s">
        <v>1626</v>
      </c>
      <c r="B123" s="38" t="s">
        <v>82</v>
      </c>
      <c r="C123" s="39" t="s">
        <v>1627</v>
      </c>
      <c r="D123" s="40">
        <v>11</v>
      </c>
      <c r="E123" s="92" t="s">
        <v>1628</v>
      </c>
      <c r="F123" s="41">
        <v>43927</v>
      </c>
      <c r="G123" s="92" t="s">
        <v>1629</v>
      </c>
      <c r="H123" s="40" t="s">
        <v>1326</v>
      </c>
      <c r="I123" s="40" t="s">
        <v>1549</v>
      </c>
      <c r="J123" s="42" t="s">
        <v>1550</v>
      </c>
      <c r="K123" s="92">
        <v>14420</v>
      </c>
      <c r="L123" s="92">
        <v>28920</v>
      </c>
      <c r="M123" s="4"/>
      <c r="N123" s="41">
        <v>43929</v>
      </c>
      <c r="O123" s="44"/>
      <c r="P123" s="45"/>
      <c r="Q123" s="95">
        <v>8629356</v>
      </c>
      <c r="R123" s="4"/>
      <c r="S123" s="40" t="s">
        <v>1245</v>
      </c>
      <c r="T123" s="40" t="s">
        <v>1246</v>
      </c>
      <c r="U123" s="92"/>
      <c r="V123" s="48">
        <v>900536323</v>
      </c>
      <c r="W123" s="49"/>
      <c r="X123" s="49" t="s">
        <v>92</v>
      </c>
      <c r="Y123" s="40" t="str">
        <f t="shared" si="0"/>
        <v>COOPERATIVA MULTIACTIVA DE PROVISION DE BIENES Y SERVICIOS DE CONTRATACION ESTATAL</v>
      </c>
      <c r="Z123" s="40" t="s">
        <v>96</v>
      </c>
      <c r="AA123" s="51" t="s">
        <v>97</v>
      </c>
      <c r="AB123" s="51" t="s">
        <v>1344</v>
      </c>
      <c r="AC123" s="41">
        <v>43934</v>
      </c>
      <c r="AD123" s="51" t="s">
        <v>1630</v>
      </c>
      <c r="AE123" s="54" t="s">
        <v>340</v>
      </c>
      <c r="AF123" s="40" t="s">
        <v>103</v>
      </c>
      <c r="AG123" s="40" t="s">
        <v>94</v>
      </c>
      <c r="AH123" s="56">
        <v>51935189</v>
      </c>
      <c r="AI123" s="57" t="s">
        <v>342</v>
      </c>
      <c r="AJ123" s="92">
        <v>60</v>
      </c>
      <c r="AK123" s="40" t="s">
        <v>106</v>
      </c>
      <c r="AL123" s="41">
        <v>43934</v>
      </c>
      <c r="AM123" s="41"/>
      <c r="AN123" s="40" t="s">
        <v>107</v>
      </c>
      <c r="AO123" s="40">
        <v>0</v>
      </c>
      <c r="AP123" s="59">
        <v>0</v>
      </c>
      <c r="AQ123" s="4"/>
      <c r="AR123" s="61">
        <v>0</v>
      </c>
      <c r="AS123" s="4"/>
      <c r="AT123" s="62">
        <v>43934</v>
      </c>
      <c r="AU123" s="62"/>
      <c r="AV123" s="62"/>
      <c r="AW123" s="40" t="s">
        <v>108</v>
      </c>
      <c r="AX123" s="64"/>
      <c r="AY123" s="64"/>
      <c r="AZ123" s="40" t="s">
        <v>108</v>
      </c>
      <c r="BA123" s="40">
        <v>0</v>
      </c>
      <c r="BB123" s="4"/>
      <c r="BC123" s="4"/>
      <c r="BD123" s="4"/>
      <c r="BE123" s="92" t="s">
        <v>1631</v>
      </c>
      <c r="BF123" s="66">
        <f t="shared" si="1"/>
        <v>8629356</v>
      </c>
      <c r="BG123" s="4"/>
      <c r="BH123" s="106" t="s">
        <v>1632</v>
      </c>
      <c r="BI123" s="69" t="s">
        <v>113</v>
      </c>
      <c r="BJ123" s="4"/>
      <c r="BK123" s="106" t="s">
        <v>1632</v>
      </c>
      <c r="BL123" s="4"/>
    </row>
    <row r="124" spans="1:64" ht="13.5" customHeight="1" x14ac:dyDescent="0.25">
      <c r="A124" s="37" t="s">
        <v>1633</v>
      </c>
      <c r="B124" s="38" t="s">
        <v>82</v>
      </c>
      <c r="C124" s="39" t="s">
        <v>1634</v>
      </c>
      <c r="D124" s="40">
        <v>12</v>
      </c>
      <c r="E124" s="92" t="s">
        <v>1635</v>
      </c>
      <c r="F124" s="41">
        <v>43937</v>
      </c>
      <c r="G124" s="92" t="s">
        <v>1636</v>
      </c>
      <c r="H124" s="40" t="s">
        <v>1326</v>
      </c>
      <c r="I124" s="40" t="s">
        <v>1549</v>
      </c>
      <c r="J124" s="42" t="s">
        <v>1550</v>
      </c>
      <c r="K124" s="92" t="s">
        <v>1637</v>
      </c>
      <c r="L124" s="92" t="s">
        <v>1638</v>
      </c>
      <c r="M124" s="4"/>
      <c r="N124" s="41">
        <v>43937</v>
      </c>
      <c r="O124" s="44"/>
      <c r="P124" s="45"/>
      <c r="Q124" s="95">
        <v>2501000</v>
      </c>
      <c r="R124" s="4"/>
      <c r="S124" s="40" t="s">
        <v>1245</v>
      </c>
      <c r="T124" s="40" t="s">
        <v>1246</v>
      </c>
      <c r="U124" s="92"/>
      <c r="V124" s="48">
        <v>901053304</v>
      </c>
      <c r="W124" s="49"/>
      <c r="X124" s="49" t="s">
        <v>92</v>
      </c>
      <c r="Y124" s="40" t="str">
        <f t="shared" si="0"/>
        <v>INFARMED S.A.S.</v>
      </c>
      <c r="Z124" s="40" t="s">
        <v>96</v>
      </c>
      <c r="AA124" s="51" t="s">
        <v>1639</v>
      </c>
      <c r="AB124" s="51" t="s">
        <v>1565</v>
      </c>
      <c r="AC124" s="41">
        <v>43942</v>
      </c>
      <c r="AD124" s="51" t="s">
        <v>1640</v>
      </c>
      <c r="AE124" s="54" t="s">
        <v>1536</v>
      </c>
      <c r="AF124" s="40" t="s">
        <v>103</v>
      </c>
      <c r="AG124" s="40" t="s">
        <v>94</v>
      </c>
      <c r="AH124" s="56">
        <v>93291822</v>
      </c>
      <c r="AI124" s="57" t="s">
        <v>265</v>
      </c>
      <c r="AJ124" s="92">
        <v>60</v>
      </c>
      <c r="AK124" s="40" t="s">
        <v>106</v>
      </c>
      <c r="AL124" s="41">
        <v>43942</v>
      </c>
      <c r="AM124" s="41"/>
      <c r="AN124" s="40" t="s">
        <v>107</v>
      </c>
      <c r="AO124" s="40">
        <v>0</v>
      </c>
      <c r="AP124" s="59">
        <v>0</v>
      </c>
      <c r="AQ124" s="4"/>
      <c r="AR124" s="61">
        <v>0</v>
      </c>
      <c r="AS124" s="4"/>
      <c r="AT124" s="62">
        <v>43942</v>
      </c>
      <c r="AU124" s="62"/>
      <c r="AV124" s="62"/>
      <c r="AW124" s="40" t="s">
        <v>108</v>
      </c>
      <c r="AX124" s="64"/>
      <c r="AY124" s="64"/>
      <c r="AZ124" s="40" t="s">
        <v>108</v>
      </c>
      <c r="BA124" s="40">
        <v>0</v>
      </c>
      <c r="BB124" s="4"/>
      <c r="BC124" s="4"/>
      <c r="BD124" s="92" t="s">
        <v>1641</v>
      </c>
      <c r="BE124" s="92" t="s">
        <v>1642</v>
      </c>
      <c r="BF124" s="66">
        <f t="shared" si="1"/>
        <v>2501000</v>
      </c>
      <c r="BG124" s="4"/>
      <c r="BH124" s="106" t="s">
        <v>1643</v>
      </c>
      <c r="BI124" s="69" t="s">
        <v>113</v>
      </c>
      <c r="BJ124" s="4"/>
      <c r="BK124" s="106" t="s">
        <v>1643</v>
      </c>
      <c r="BL124" s="4"/>
    </row>
    <row r="125" spans="1:64" ht="13.5" customHeight="1" x14ac:dyDescent="0.25">
      <c r="A125" s="37" t="s">
        <v>1644</v>
      </c>
      <c r="B125" s="38" t="s">
        <v>82</v>
      </c>
      <c r="C125" s="39" t="s">
        <v>1645</v>
      </c>
      <c r="D125" s="40">
        <v>13</v>
      </c>
      <c r="E125" s="92" t="s">
        <v>1646</v>
      </c>
      <c r="F125" s="41">
        <v>43938</v>
      </c>
      <c r="G125" s="92" t="s">
        <v>1647</v>
      </c>
      <c r="H125" s="40" t="s">
        <v>1326</v>
      </c>
      <c r="I125" s="40" t="s">
        <v>1549</v>
      </c>
      <c r="J125" s="42" t="s">
        <v>1550</v>
      </c>
      <c r="K125" s="92">
        <v>18420</v>
      </c>
      <c r="L125" s="92">
        <v>29820</v>
      </c>
      <c r="M125" s="4"/>
      <c r="N125" s="41">
        <v>43938</v>
      </c>
      <c r="O125" s="44"/>
      <c r="P125" s="45"/>
      <c r="Q125" s="95">
        <v>5280030</v>
      </c>
      <c r="R125" s="4"/>
      <c r="S125" s="40" t="s">
        <v>1245</v>
      </c>
      <c r="T125" s="40" t="s">
        <v>1246</v>
      </c>
      <c r="U125" s="92"/>
      <c r="V125" s="48">
        <v>800089111</v>
      </c>
      <c r="W125" s="49"/>
      <c r="X125" s="49" t="s">
        <v>92</v>
      </c>
      <c r="Y125" s="40" t="str">
        <f t="shared" si="0"/>
        <v>LLANTAS E IMPORTACIONES SAGU S.A.S</v>
      </c>
      <c r="Z125" s="40" t="s">
        <v>96</v>
      </c>
      <c r="AA125" s="51" t="s">
        <v>97</v>
      </c>
      <c r="AB125" s="51" t="s">
        <v>1358</v>
      </c>
      <c r="AC125" s="41">
        <v>43942</v>
      </c>
      <c r="AD125" s="51" t="s">
        <v>1648</v>
      </c>
      <c r="AE125" s="54" t="s">
        <v>264</v>
      </c>
      <c r="AF125" s="40" t="s">
        <v>103</v>
      </c>
      <c r="AG125" s="40" t="s">
        <v>94</v>
      </c>
      <c r="AH125" s="56">
        <v>93291822</v>
      </c>
      <c r="AI125" s="57" t="s">
        <v>265</v>
      </c>
      <c r="AJ125" s="92">
        <v>30</v>
      </c>
      <c r="AK125" s="40" t="s">
        <v>106</v>
      </c>
      <c r="AL125" s="41">
        <v>43942</v>
      </c>
      <c r="AM125" s="41"/>
      <c r="AN125" s="40" t="s">
        <v>107</v>
      </c>
      <c r="AO125" s="40">
        <v>0</v>
      </c>
      <c r="AP125" s="59">
        <v>0</v>
      </c>
      <c r="AQ125" s="4"/>
      <c r="AR125" s="61">
        <v>0</v>
      </c>
      <c r="AS125" s="4"/>
      <c r="AT125" s="62">
        <v>43942</v>
      </c>
      <c r="AU125" s="62"/>
      <c r="AV125" s="62"/>
      <c r="AW125" s="40" t="s">
        <v>108</v>
      </c>
      <c r="AX125" s="64"/>
      <c r="AY125" s="64"/>
      <c r="AZ125" s="40" t="s">
        <v>108</v>
      </c>
      <c r="BA125" s="40">
        <v>0</v>
      </c>
      <c r="BB125" s="4"/>
      <c r="BC125" s="4"/>
      <c r="BD125" s="4"/>
      <c r="BE125" s="92" t="s">
        <v>1649</v>
      </c>
      <c r="BF125" s="66">
        <f t="shared" si="1"/>
        <v>5280030</v>
      </c>
      <c r="BG125" s="4"/>
      <c r="BH125" s="86" t="s">
        <v>1650</v>
      </c>
      <c r="BI125" s="69" t="s">
        <v>113</v>
      </c>
      <c r="BJ125" s="4"/>
      <c r="BK125" s="86" t="s">
        <v>1650</v>
      </c>
      <c r="BL125" s="4"/>
    </row>
    <row r="126" spans="1:64" ht="13.5" customHeight="1" x14ac:dyDescent="0.25">
      <c r="A126" s="37" t="s">
        <v>1651</v>
      </c>
      <c r="B126" s="38" t="s">
        <v>82</v>
      </c>
      <c r="C126" s="39" t="s">
        <v>1652</v>
      </c>
      <c r="D126" s="40">
        <v>14</v>
      </c>
      <c r="E126" s="92" t="s">
        <v>1653</v>
      </c>
      <c r="F126" s="41">
        <v>43941</v>
      </c>
      <c r="G126" s="92" t="s">
        <v>1654</v>
      </c>
      <c r="H126" s="40" t="s">
        <v>1326</v>
      </c>
      <c r="I126" s="40" t="s">
        <v>1549</v>
      </c>
      <c r="J126" s="42" t="s">
        <v>1550</v>
      </c>
      <c r="K126" s="92">
        <v>15420</v>
      </c>
      <c r="L126" s="92">
        <v>30020</v>
      </c>
      <c r="M126" s="4"/>
      <c r="N126" s="41">
        <v>43941</v>
      </c>
      <c r="O126" s="44"/>
      <c r="P126" s="45"/>
      <c r="Q126" s="95">
        <v>2979393</v>
      </c>
      <c r="R126" s="4"/>
      <c r="S126" s="40" t="s">
        <v>93</v>
      </c>
      <c r="T126" s="40" t="s">
        <v>94</v>
      </c>
      <c r="U126" s="92">
        <v>1118543990</v>
      </c>
      <c r="V126" s="48"/>
      <c r="W126" s="49"/>
      <c r="X126" s="49" t="s">
        <v>92</v>
      </c>
      <c r="Y126" s="40" t="str">
        <f t="shared" si="0"/>
        <v>POLO GASCA DUBERNEY</v>
      </c>
      <c r="Z126" s="40" t="s">
        <v>96</v>
      </c>
      <c r="AA126" s="51" t="s">
        <v>97</v>
      </c>
      <c r="AB126" s="51" t="s">
        <v>1344</v>
      </c>
      <c r="AC126" s="41">
        <v>43942</v>
      </c>
      <c r="AD126" s="51" t="s">
        <v>1655</v>
      </c>
      <c r="AE126" s="54" t="s">
        <v>602</v>
      </c>
      <c r="AF126" s="40" t="s">
        <v>103</v>
      </c>
      <c r="AG126" s="40" t="s">
        <v>94</v>
      </c>
      <c r="AH126" s="56">
        <v>14237801</v>
      </c>
      <c r="AI126" s="57" t="s">
        <v>1316</v>
      </c>
      <c r="AJ126" s="92">
        <v>120</v>
      </c>
      <c r="AK126" s="40" t="s">
        <v>106</v>
      </c>
      <c r="AL126" s="41">
        <v>43942</v>
      </c>
      <c r="AM126" s="41"/>
      <c r="AN126" s="40" t="s">
        <v>107</v>
      </c>
      <c r="AO126" s="40">
        <v>0</v>
      </c>
      <c r="AP126" s="59">
        <v>0</v>
      </c>
      <c r="AQ126" s="4"/>
      <c r="AR126" s="61">
        <v>0</v>
      </c>
      <c r="AS126" s="4"/>
      <c r="AT126" s="62">
        <v>43942</v>
      </c>
      <c r="AU126" s="62"/>
      <c r="AV126" s="62"/>
      <c r="AW126" s="40" t="s">
        <v>108</v>
      </c>
      <c r="AX126" s="64"/>
      <c r="AY126" s="64"/>
      <c r="AZ126" s="40" t="s">
        <v>108</v>
      </c>
      <c r="BA126" s="40">
        <v>0</v>
      </c>
      <c r="BB126" s="4"/>
      <c r="BC126" s="4"/>
      <c r="BD126" s="4"/>
      <c r="BE126" s="92" t="s">
        <v>1656</v>
      </c>
      <c r="BF126" s="66">
        <f t="shared" si="1"/>
        <v>2979393</v>
      </c>
      <c r="BG126" s="4"/>
      <c r="BH126" s="86" t="s">
        <v>1657</v>
      </c>
      <c r="BI126" s="69" t="s">
        <v>113</v>
      </c>
      <c r="BJ126" s="4"/>
      <c r="BK126" s="86" t="s">
        <v>1657</v>
      </c>
      <c r="BL126" s="4"/>
    </row>
    <row r="127" spans="1:64" ht="13.5" customHeight="1" x14ac:dyDescent="0.25">
      <c r="A127" s="37" t="s">
        <v>1658</v>
      </c>
      <c r="B127" s="38" t="s">
        <v>82</v>
      </c>
      <c r="C127" s="39" t="s">
        <v>1659</v>
      </c>
      <c r="D127" s="40">
        <v>15</v>
      </c>
      <c r="E127" s="92" t="s">
        <v>1646</v>
      </c>
      <c r="F127" s="41">
        <v>43943</v>
      </c>
      <c r="G127" s="92" t="s">
        <v>1660</v>
      </c>
      <c r="H127" s="40" t="s">
        <v>1326</v>
      </c>
      <c r="I127" s="40" t="s">
        <v>1549</v>
      </c>
      <c r="J127" s="42" t="s">
        <v>1550</v>
      </c>
      <c r="K127" s="92">
        <v>18120</v>
      </c>
      <c r="L127" s="92">
        <v>30120</v>
      </c>
      <c r="M127" s="4"/>
      <c r="N127" s="41">
        <v>43943</v>
      </c>
      <c r="O127" s="44"/>
      <c r="P127" s="45"/>
      <c r="Q127" s="95">
        <v>3969800</v>
      </c>
      <c r="R127" s="4"/>
      <c r="S127" s="40" t="s">
        <v>1245</v>
      </c>
      <c r="T127" s="40" t="s">
        <v>1246</v>
      </c>
      <c r="U127" s="92"/>
      <c r="V127" s="48">
        <v>800089111</v>
      </c>
      <c r="W127" s="49"/>
      <c r="X127" s="49" t="s">
        <v>92</v>
      </c>
      <c r="Y127" s="40" t="str">
        <f t="shared" si="0"/>
        <v>LLANTAS E IMPORTACIONES SAGU S.A.S</v>
      </c>
      <c r="Z127" s="40" t="s">
        <v>96</v>
      </c>
      <c r="AA127" s="51" t="s">
        <v>97</v>
      </c>
      <c r="AB127" s="51" t="s">
        <v>1344</v>
      </c>
      <c r="AC127" s="41">
        <v>43949</v>
      </c>
      <c r="AD127" s="51" t="s">
        <v>1661</v>
      </c>
      <c r="AE127" s="54" t="s">
        <v>300</v>
      </c>
      <c r="AF127" s="40" t="s">
        <v>103</v>
      </c>
      <c r="AG127" s="40" t="s">
        <v>94</v>
      </c>
      <c r="AH127" s="56">
        <v>52423663</v>
      </c>
      <c r="AI127" s="57" t="s">
        <v>148</v>
      </c>
      <c r="AJ127" s="92">
        <v>30</v>
      </c>
      <c r="AK127" s="40" t="s">
        <v>106</v>
      </c>
      <c r="AL127" s="41">
        <v>43949</v>
      </c>
      <c r="AM127" s="41"/>
      <c r="AN127" s="40" t="s">
        <v>107</v>
      </c>
      <c r="AO127" s="40">
        <v>0</v>
      </c>
      <c r="AP127" s="59">
        <v>0</v>
      </c>
      <c r="AQ127" s="4"/>
      <c r="AR127" s="61">
        <v>0</v>
      </c>
      <c r="AS127" s="4"/>
      <c r="AT127" s="62">
        <v>43949</v>
      </c>
      <c r="AU127" s="62"/>
      <c r="AV127" s="62"/>
      <c r="AW127" s="40" t="s">
        <v>108</v>
      </c>
      <c r="AX127" s="64"/>
      <c r="AY127" s="64"/>
      <c r="AZ127" s="40" t="s">
        <v>108</v>
      </c>
      <c r="BA127" s="40">
        <v>0</v>
      </c>
      <c r="BB127" s="4"/>
      <c r="BC127" s="4"/>
      <c r="BD127" s="4"/>
      <c r="BE127" s="92" t="s">
        <v>1662</v>
      </c>
      <c r="BF127" s="66">
        <f t="shared" si="1"/>
        <v>3969800</v>
      </c>
      <c r="BG127" s="4"/>
      <c r="BH127" s="86" t="s">
        <v>1663</v>
      </c>
      <c r="BI127" s="69" t="s">
        <v>113</v>
      </c>
      <c r="BJ127" s="4"/>
      <c r="BK127" s="86" t="s">
        <v>1663</v>
      </c>
      <c r="BL127" s="4"/>
    </row>
    <row r="128" spans="1:64" ht="13.5" customHeight="1" x14ac:dyDescent="0.25">
      <c r="A128" s="37" t="s">
        <v>1664</v>
      </c>
      <c r="B128" s="38" t="s">
        <v>82</v>
      </c>
      <c r="C128" s="39" t="s">
        <v>1665</v>
      </c>
      <c r="D128" s="40">
        <v>16</v>
      </c>
      <c r="E128" s="92" t="s">
        <v>1621</v>
      </c>
      <c r="F128" s="41">
        <v>43945</v>
      </c>
      <c r="G128" s="92" t="s">
        <v>1666</v>
      </c>
      <c r="H128" s="40" t="s">
        <v>1326</v>
      </c>
      <c r="I128" s="40" t="s">
        <v>1549</v>
      </c>
      <c r="J128" s="42" t="s">
        <v>1550</v>
      </c>
      <c r="K128" s="92" t="s">
        <v>1667</v>
      </c>
      <c r="L128" s="92" t="s">
        <v>1668</v>
      </c>
      <c r="M128" s="4"/>
      <c r="N128" s="41">
        <v>43945</v>
      </c>
      <c r="O128" s="44"/>
      <c r="P128" s="45"/>
      <c r="Q128" s="95">
        <v>14059049</v>
      </c>
      <c r="R128" s="4"/>
      <c r="S128" s="40" t="s">
        <v>1245</v>
      </c>
      <c r="T128" s="40" t="s">
        <v>1246</v>
      </c>
      <c r="U128" s="92"/>
      <c r="V128" s="48">
        <v>900539125</v>
      </c>
      <c r="W128" s="49"/>
      <c r="X128" s="49" t="s">
        <v>92</v>
      </c>
      <c r="Y128" s="40" t="str">
        <f t="shared" si="0"/>
        <v>METALMALLAS Y ARQUITECTURA DEL CARIBE S.A.S.</v>
      </c>
      <c r="Z128" s="40" t="s">
        <v>96</v>
      </c>
      <c r="AA128" s="51" t="s">
        <v>1623</v>
      </c>
      <c r="AB128" s="51" t="s">
        <v>1344</v>
      </c>
      <c r="AC128" s="41">
        <v>43948</v>
      </c>
      <c r="AD128" s="51" t="s">
        <v>1669</v>
      </c>
      <c r="AE128" s="54" t="s">
        <v>1536</v>
      </c>
      <c r="AF128" s="40" t="s">
        <v>103</v>
      </c>
      <c r="AG128" s="40" t="s">
        <v>94</v>
      </c>
      <c r="AH128" s="56">
        <v>93291822</v>
      </c>
      <c r="AI128" s="57" t="s">
        <v>265</v>
      </c>
      <c r="AJ128" s="92">
        <v>60</v>
      </c>
      <c r="AK128" s="40" t="s">
        <v>106</v>
      </c>
      <c r="AL128" s="41">
        <v>43948</v>
      </c>
      <c r="AM128" s="41"/>
      <c r="AN128" s="40" t="s">
        <v>107</v>
      </c>
      <c r="AO128" s="40">
        <v>0</v>
      </c>
      <c r="AP128" s="59">
        <v>0</v>
      </c>
      <c r="AQ128" s="4"/>
      <c r="AR128" s="61">
        <v>0</v>
      </c>
      <c r="AS128" s="4"/>
      <c r="AT128" s="62">
        <v>43948</v>
      </c>
      <c r="AU128" s="62"/>
      <c r="AV128" s="62"/>
      <c r="AW128" s="40" t="s">
        <v>108</v>
      </c>
      <c r="AX128" s="64"/>
      <c r="AY128" s="64"/>
      <c r="AZ128" s="40" t="s">
        <v>108</v>
      </c>
      <c r="BA128" s="40">
        <v>0</v>
      </c>
      <c r="BB128" s="4"/>
      <c r="BC128" s="4"/>
      <c r="BD128" s="92" t="s">
        <v>1670</v>
      </c>
      <c r="BE128" s="92" t="s">
        <v>1671</v>
      </c>
      <c r="BF128" s="66">
        <f t="shared" si="1"/>
        <v>14059049</v>
      </c>
      <c r="BG128" s="4"/>
      <c r="BH128" s="86" t="s">
        <v>1672</v>
      </c>
      <c r="BI128" s="69" t="s">
        <v>113</v>
      </c>
      <c r="BJ128" s="4"/>
      <c r="BK128" s="86" t="s">
        <v>1672</v>
      </c>
      <c r="BL128" s="4"/>
    </row>
    <row r="129" spans="1:64" ht="13.5" customHeight="1" x14ac:dyDescent="0.25">
      <c r="A129" s="37" t="s">
        <v>1673</v>
      </c>
      <c r="B129" s="38" t="s">
        <v>82</v>
      </c>
      <c r="C129" s="39" t="s">
        <v>1674</v>
      </c>
      <c r="D129" s="40">
        <v>1</v>
      </c>
      <c r="E129" s="92" t="s">
        <v>1675</v>
      </c>
      <c r="F129" s="41">
        <v>43886</v>
      </c>
      <c r="G129" s="92" t="s">
        <v>1676</v>
      </c>
      <c r="H129" s="40" t="s">
        <v>1326</v>
      </c>
      <c r="I129" s="40" t="s">
        <v>1327</v>
      </c>
      <c r="J129" s="42" t="s">
        <v>1328</v>
      </c>
      <c r="K129" s="92">
        <v>21320</v>
      </c>
      <c r="L129" s="92">
        <v>17420</v>
      </c>
      <c r="M129" s="4"/>
      <c r="N129" s="41">
        <v>43887</v>
      </c>
      <c r="O129" s="44"/>
      <c r="P129" s="45"/>
      <c r="Q129" s="95">
        <v>6478500</v>
      </c>
      <c r="R129" s="4"/>
      <c r="S129" s="40" t="s">
        <v>93</v>
      </c>
      <c r="T129" s="40" t="s">
        <v>94</v>
      </c>
      <c r="U129" s="92">
        <v>53160522</v>
      </c>
      <c r="V129" s="48"/>
      <c r="W129" s="49" t="s">
        <v>95</v>
      </c>
      <c r="X129" s="49" t="s">
        <v>92</v>
      </c>
      <c r="Y129" s="40" t="str">
        <f t="shared" si="0"/>
        <v>PALOMINO DAZA ENLLY LORENA</v>
      </c>
      <c r="Z129" s="40" t="s">
        <v>96</v>
      </c>
      <c r="AA129" s="51" t="s">
        <v>97</v>
      </c>
      <c r="AB129" s="51" t="s">
        <v>1372</v>
      </c>
      <c r="AC129" s="41">
        <v>43888</v>
      </c>
      <c r="AD129" s="51" t="s">
        <v>1677</v>
      </c>
      <c r="AE129" s="54" t="s">
        <v>753</v>
      </c>
      <c r="AF129" s="40" t="s">
        <v>103</v>
      </c>
      <c r="AG129" s="40" t="s">
        <v>94</v>
      </c>
      <c r="AH129" s="56">
        <v>80435324</v>
      </c>
      <c r="AI129" s="57" t="s">
        <v>216</v>
      </c>
      <c r="AJ129" s="92">
        <v>304</v>
      </c>
      <c r="AK129" s="40" t="s">
        <v>106</v>
      </c>
      <c r="AL129" s="41">
        <v>43888</v>
      </c>
      <c r="AM129" s="41"/>
      <c r="AN129" s="40" t="s">
        <v>107</v>
      </c>
      <c r="AO129" s="40">
        <v>0</v>
      </c>
      <c r="AP129" s="59">
        <v>0</v>
      </c>
      <c r="AQ129" s="4"/>
      <c r="AR129" s="61">
        <v>0</v>
      </c>
      <c r="AS129" s="4"/>
      <c r="AT129" s="62">
        <v>43888</v>
      </c>
      <c r="AU129" s="62">
        <v>44195</v>
      </c>
      <c r="AV129" s="62"/>
      <c r="AW129" s="40" t="s">
        <v>108</v>
      </c>
      <c r="AX129" s="64"/>
      <c r="AY129" s="64"/>
      <c r="AZ129" s="40" t="s">
        <v>108</v>
      </c>
      <c r="BA129" s="40">
        <v>0</v>
      </c>
      <c r="BB129" s="4"/>
      <c r="BC129" s="4"/>
      <c r="BD129" s="4"/>
      <c r="BE129" s="92" t="s">
        <v>1678</v>
      </c>
      <c r="BF129" s="66">
        <f t="shared" si="1"/>
        <v>6478500</v>
      </c>
      <c r="BG129" s="4"/>
      <c r="BH129" s="86" t="s">
        <v>1679</v>
      </c>
      <c r="BI129" s="69" t="s">
        <v>113</v>
      </c>
      <c r="BJ129" s="4"/>
      <c r="BK129" s="76" t="s">
        <v>1679</v>
      </c>
      <c r="BL129" s="4"/>
    </row>
    <row r="130" spans="1:64" ht="13.5" customHeight="1" x14ac:dyDescent="0.25">
      <c r="A130" s="37" t="s">
        <v>1680</v>
      </c>
      <c r="B130" s="38" t="s">
        <v>82</v>
      </c>
      <c r="C130" s="39" t="s">
        <v>1681</v>
      </c>
      <c r="D130" s="40">
        <v>2</v>
      </c>
      <c r="E130" s="92" t="s">
        <v>1682</v>
      </c>
      <c r="F130" s="41">
        <v>43903</v>
      </c>
      <c r="G130" s="92" t="s">
        <v>1683</v>
      </c>
      <c r="H130" s="40" t="s">
        <v>1326</v>
      </c>
      <c r="I130" s="40" t="s">
        <v>1327</v>
      </c>
      <c r="J130" s="42" t="s">
        <v>1328</v>
      </c>
      <c r="K130" s="92">
        <v>29220</v>
      </c>
      <c r="L130" s="92">
        <v>24820</v>
      </c>
      <c r="M130" s="4"/>
      <c r="N130" s="41">
        <v>43903</v>
      </c>
      <c r="O130" s="44"/>
      <c r="P130" s="45"/>
      <c r="Q130" s="95">
        <v>10000000</v>
      </c>
      <c r="R130" s="4"/>
      <c r="S130" s="40" t="s">
        <v>93</v>
      </c>
      <c r="T130" s="40" t="s">
        <v>94</v>
      </c>
      <c r="U130" s="92">
        <v>79867582</v>
      </c>
      <c r="V130" s="48"/>
      <c r="W130" s="49" t="s">
        <v>95</v>
      </c>
      <c r="X130" s="49" t="s">
        <v>92</v>
      </c>
      <c r="Y130" s="40" t="str">
        <f t="shared" si="0"/>
        <v>MORENO REYES LEONIDAS</v>
      </c>
      <c r="Z130" s="40" t="s">
        <v>96</v>
      </c>
      <c r="AA130" s="51" t="s">
        <v>97</v>
      </c>
      <c r="AB130" s="51" t="s">
        <v>1372</v>
      </c>
      <c r="AC130" s="41">
        <v>43903</v>
      </c>
      <c r="AD130" s="51" t="s">
        <v>1684</v>
      </c>
      <c r="AE130" s="54" t="s">
        <v>100</v>
      </c>
      <c r="AF130" s="40" t="s">
        <v>103</v>
      </c>
      <c r="AG130" s="40" t="s">
        <v>94</v>
      </c>
      <c r="AH130" s="56">
        <v>11387082</v>
      </c>
      <c r="AI130" s="57" t="s">
        <v>104</v>
      </c>
      <c r="AJ130" s="92">
        <v>288</v>
      </c>
      <c r="AK130" s="40" t="s">
        <v>106</v>
      </c>
      <c r="AL130" s="41">
        <v>43903</v>
      </c>
      <c r="AM130" s="41"/>
      <c r="AN130" s="40" t="s">
        <v>107</v>
      </c>
      <c r="AO130" s="40">
        <v>0</v>
      </c>
      <c r="AP130" s="59">
        <v>0</v>
      </c>
      <c r="AQ130" s="4"/>
      <c r="AR130" s="61">
        <v>0</v>
      </c>
      <c r="AS130" s="4"/>
      <c r="AT130" s="62">
        <v>43903</v>
      </c>
      <c r="AU130" s="62">
        <v>44195</v>
      </c>
      <c r="AV130" s="62"/>
      <c r="AW130" s="40" t="s">
        <v>108</v>
      </c>
      <c r="AX130" s="64"/>
      <c r="AY130" s="64"/>
      <c r="AZ130" s="40" t="s">
        <v>108</v>
      </c>
      <c r="BA130" s="40">
        <v>0</v>
      </c>
      <c r="BB130" s="4"/>
      <c r="BC130" s="4"/>
      <c r="BD130" s="4"/>
      <c r="BE130" s="92" t="s">
        <v>1685</v>
      </c>
      <c r="BF130" s="66">
        <f t="shared" si="1"/>
        <v>10000000</v>
      </c>
      <c r="BG130" s="4"/>
      <c r="BH130" s="86" t="s">
        <v>1686</v>
      </c>
      <c r="BI130" s="69" t="s">
        <v>113</v>
      </c>
      <c r="BJ130" s="4"/>
      <c r="BK130" s="76" t="s">
        <v>1686</v>
      </c>
      <c r="BL130" s="4"/>
    </row>
    <row r="131" spans="1:64" ht="13.5" customHeight="1" x14ac:dyDescent="0.25">
      <c r="A131" s="37" t="s">
        <v>1687</v>
      </c>
      <c r="B131" s="38" t="s">
        <v>82</v>
      </c>
      <c r="C131" s="39" t="s">
        <v>1688</v>
      </c>
      <c r="D131" s="40">
        <v>3</v>
      </c>
      <c r="E131" s="92" t="s">
        <v>1689</v>
      </c>
      <c r="F131" s="41">
        <v>43906</v>
      </c>
      <c r="G131" s="92" t="s">
        <v>1690</v>
      </c>
      <c r="H131" s="40" t="s">
        <v>1326</v>
      </c>
      <c r="I131" s="40" t="s">
        <v>1327</v>
      </c>
      <c r="J131" s="42" t="s">
        <v>1328</v>
      </c>
      <c r="K131" s="92">
        <v>16420</v>
      </c>
      <c r="L131" s="92">
        <v>27420</v>
      </c>
      <c r="M131" s="4"/>
      <c r="N131" s="41">
        <v>43907</v>
      </c>
      <c r="O131" s="44"/>
      <c r="P131" s="45"/>
      <c r="Q131" s="95">
        <v>5000000</v>
      </c>
      <c r="R131" s="4"/>
      <c r="S131" s="40" t="s">
        <v>93</v>
      </c>
      <c r="T131" s="40" t="s">
        <v>94</v>
      </c>
      <c r="U131" s="92">
        <v>40373918</v>
      </c>
      <c r="V131" s="48"/>
      <c r="W131" s="49" t="s">
        <v>95</v>
      </c>
      <c r="X131" s="49" t="s">
        <v>92</v>
      </c>
      <c r="Y131" s="40" t="str">
        <f t="shared" si="0"/>
        <v>LIZARAZO BENAVIDES MONICA</v>
      </c>
      <c r="Z131" s="40" t="s">
        <v>96</v>
      </c>
      <c r="AA131" s="51" t="s">
        <v>1623</v>
      </c>
      <c r="AB131" s="51" t="s">
        <v>1372</v>
      </c>
      <c r="AC131" s="41">
        <v>43908</v>
      </c>
      <c r="AD131" s="51" t="s">
        <v>1691</v>
      </c>
      <c r="AE131" s="54" t="s">
        <v>164</v>
      </c>
      <c r="AF131" s="40" t="s">
        <v>103</v>
      </c>
      <c r="AG131" s="40" t="s">
        <v>94</v>
      </c>
      <c r="AH131" s="56">
        <v>79531595</v>
      </c>
      <c r="AI131" s="57" t="s">
        <v>165</v>
      </c>
      <c r="AJ131" s="92">
        <v>283</v>
      </c>
      <c r="AK131" s="40" t="s">
        <v>106</v>
      </c>
      <c r="AL131" s="41">
        <v>43908</v>
      </c>
      <c r="AM131" s="41"/>
      <c r="AN131" s="40" t="s">
        <v>107</v>
      </c>
      <c r="AO131" s="40">
        <v>0</v>
      </c>
      <c r="AP131" s="59">
        <v>0</v>
      </c>
      <c r="AQ131" s="4"/>
      <c r="AR131" s="61">
        <v>0</v>
      </c>
      <c r="AS131" s="4"/>
      <c r="AT131" s="62">
        <v>43908</v>
      </c>
      <c r="AU131" s="62">
        <v>44195</v>
      </c>
      <c r="AV131" s="62"/>
      <c r="AW131" s="40" t="s">
        <v>108</v>
      </c>
      <c r="AX131" s="64"/>
      <c r="AY131" s="64"/>
      <c r="AZ131" s="40" t="s">
        <v>108</v>
      </c>
      <c r="BA131" s="40">
        <v>0</v>
      </c>
      <c r="BB131" s="4"/>
      <c r="BC131" s="4"/>
      <c r="BD131" s="4"/>
      <c r="BE131" s="92" t="s">
        <v>1692</v>
      </c>
      <c r="BF131" s="66">
        <f t="shared" si="1"/>
        <v>5000000</v>
      </c>
      <c r="BG131" s="4"/>
      <c r="BH131" s="86" t="s">
        <v>1693</v>
      </c>
      <c r="BI131" s="69" t="s">
        <v>113</v>
      </c>
      <c r="BJ131" s="4"/>
      <c r="BK131" s="76" t="s">
        <v>1693</v>
      </c>
      <c r="BL131" s="4"/>
    </row>
    <row r="132" spans="1:64" ht="13.5" customHeight="1" x14ac:dyDescent="0.25">
      <c r="A132" s="37" t="s">
        <v>1694</v>
      </c>
      <c r="B132" s="38" t="s">
        <v>82</v>
      </c>
      <c r="C132" s="39" t="s">
        <v>1695</v>
      </c>
      <c r="D132" s="40">
        <v>4</v>
      </c>
      <c r="E132" s="92" t="s">
        <v>1547</v>
      </c>
      <c r="F132" s="41">
        <v>43909</v>
      </c>
      <c r="G132" s="92" t="s">
        <v>1696</v>
      </c>
      <c r="H132" s="40" t="s">
        <v>1326</v>
      </c>
      <c r="I132" s="40" t="s">
        <v>1327</v>
      </c>
      <c r="J132" s="42" t="s">
        <v>1328</v>
      </c>
      <c r="K132" s="92" t="s">
        <v>1697</v>
      </c>
      <c r="L132" s="92" t="s">
        <v>1698</v>
      </c>
      <c r="M132" s="4"/>
      <c r="N132" s="41">
        <v>43907</v>
      </c>
      <c r="O132" s="44"/>
      <c r="P132" s="45"/>
      <c r="Q132" s="95">
        <v>28000000</v>
      </c>
      <c r="R132" s="4"/>
      <c r="S132" s="40" t="s">
        <v>1245</v>
      </c>
      <c r="T132" s="40" t="s">
        <v>1246</v>
      </c>
      <c r="U132" s="92"/>
      <c r="V132" s="48">
        <v>901052145</v>
      </c>
      <c r="W132" s="49"/>
      <c r="X132" s="49" t="s">
        <v>92</v>
      </c>
      <c r="Y132" s="40" t="str">
        <f t="shared" si="0"/>
        <v>AGROPALMAR DEL LLANO SAS</v>
      </c>
      <c r="Z132" s="40" t="s">
        <v>96</v>
      </c>
      <c r="AA132" s="51" t="s">
        <v>97</v>
      </c>
      <c r="AB132" s="51" t="s">
        <v>1372</v>
      </c>
      <c r="AC132" s="41">
        <v>43909</v>
      </c>
      <c r="AD132" s="51" t="s">
        <v>1699</v>
      </c>
      <c r="AE132" s="54" t="s">
        <v>1536</v>
      </c>
      <c r="AF132" s="40" t="s">
        <v>103</v>
      </c>
      <c r="AG132" s="40" t="s">
        <v>94</v>
      </c>
      <c r="AH132" s="56">
        <v>51935189</v>
      </c>
      <c r="AI132" s="57" t="s">
        <v>342</v>
      </c>
      <c r="AJ132" s="92">
        <v>282</v>
      </c>
      <c r="AK132" s="40" t="s">
        <v>106</v>
      </c>
      <c r="AL132" s="41">
        <v>43909</v>
      </c>
      <c r="AM132" s="41"/>
      <c r="AN132" s="40" t="s">
        <v>107</v>
      </c>
      <c r="AO132" s="40">
        <v>0</v>
      </c>
      <c r="AP132" s="59">
        <v>0</v>
      </c>
      <c r="AQ132" s="4"/>
      <c r="AR132" s="61">
        <v>0</v>
      </c>
      <c r="AS132" s="4"/>
      <c r="AT132" s="62">
        <v>43909</v>
      </c>
      <c r="AU132" s="62">
        <v>44195</v>
      </c>
      <c r="AV132" s="62"/>
      <c r="AW132" s="40" t="s">
        <v>108</v>
      </c>
      <c r="AX132" s="64"/>
      <c r="AY132" s="64"/>
      <c r="AZ132" s="40" t="s">
        <v>108</v>
      </c>
      <c r="BA132" s="40">
        <v>0</v>
      </c>
      <c r="BB132" s="4"/>
      <c r="BC132" s="4"/>
      <c r="BD132" s="92" t="s">
        <v>1700</v>
      </c>
      <c r="BE132" s="92" t="s">
        <v>1701</v>
      </c>
      <c r="BF132" s="66">
        <f t="shared" si="1"/>
        <v>28000000</v>
      </c>
      <c r="BG132" s="4"/>
      <c r="BH132" s="86" t="s">
        <v>1702</v>
      </c>
      <c r="BI132" s="69" t="s">
        <v>113</v>
      </c>
      <c r="BJ132" s="4"/>
      <c r="BK132" s="76" t="s">
        <v>1702</v>
      </c>
      <c r="BL132" s="4"/>
    </row>
    <row r="133" spans="1:64" ht="13.5" customHeight="1" x14ac:dyDescent="0.25">
      <c r="A133" s="37" t="s">
        <v>1703</v>
      </c>
      <c r="B133" s="38" t="s">
        <v>82</v>
      </c>
      <c r="C133" s="39" t="s">
        <v>1704</v>
      </c>
      <c r="D133" s="40">
        <v>5</v>
      </c>
      <c r="E133" s="92" t="s">
        <v>1705</v>
      </c>
      <c r="F133" s="41">
        <v>43909</v>
      </c>
      <c r="G133" s="92" t="s">
        <v>1706</v>
      </c>
      <c r="H133" s="40" t="s">
        <v>1326</v>
      </c>
      <c r="I133" s="40" t="s">
        <v>1327</v>
      </c>
      <c r="J133" s="42" t="s">
        <v>1328</v>
      </c>
      <c r="K133" s="92">
        <v>16120</v>
      </c>
      <c r="L133" s="92">
        <v>27920</v>
      </c>
      <c r="M133" s="4"/>
      <c r="N133" s="41">
        <v>43910</v>
      </c>
      <c r="O133" s="44"/>
      <c r="P133" s="45"/>
      <c r="Q133" s="95">
        <v>14000000</v>
      </c>
      <c r="R133" s="4"/>
      <c r="S133" s="40" t="s">
        <v>1245</v>
      </c>
      <c r="T133" s="40" t="s">
        <v>1246</v>
      </c>
      <c r="U133" s="92"/>
      <c r="V133" s="48">
        <v>901018750</v>
      </c>
      <c r="W133" s="49"/>
      <c r="X133" s="49" t="s">
        <v>92</v>
      </c>
      <c r="Y133" s="40" t="str">
        <f t="shared" si="0"/>
        <v>AVENTURA - AGENCIA DE VIAJES S.A.S</v>
      </c>
      <c r="Z133" s="40" t="s">
        <v>96</v>
      </c>
      <c r="AA133" s="51" t="s">
        <v>1707</v>
      </c>
      <c r="AB133" s="51" t="s">
        <v>1372</v>
      </c>
      <c r="AC133" s="41">
        <v>43910</v>
      </c>
      <c r="AD133" s="51">
        <v>10742650600</v>
      </c>
      <c r="AE133" s="54" t="s">
        <v>164</v>
      </c>
      <c r="AF133" s="40" t="s">
        <v>103</v>
      </c>
      <c r="AG133" s="40" t="s">
        <v>94</v>
      </c>
      <c r="AH133" s="56">
        <v>79531595</v>
      </c>
      <c r="AI133" s="57" t="s">
        <v>165</v>
      </c>
      <c r="AJ133" s="92">
        <v>281</v>
      </c>
      <c r="AK133" s="40" t="s">
        <v>106</v>
      </c>
      <c r="AL133" s="41">
        <v>43910</v>
      </c>
      <c r="AM133" s="41"/>
      <c r="AN133" s="40" t="s">
        <v>107</v>
      </c>
      <c r="AO133" s="40">
        <v>0</v>
      </c>
      <c r="AP133" s="59">
        <v>0</v>
      </c>
      <c r="AQ133" s="4"/>
      <c r="AR133" s="61">
        <v>0</v>
      </c>
      <c r="AS133" s="4"/>
      <c r="AT133" s="62">
        <v>43910</v>
      </c>
      <c r="AU133" s="62">
        <v>44195</v>
      </c>
      <c r="AV133" s="62"/>
      <c r="AW133" s="40" t="s">
        <v>108</v>
      </c>
      <c r="AX133" s="64"/>
      <c r="AY133" s="64"/>
      <c r="AZ133" s="40" t="s">
        <v>108</v>
      </c>
      <c r="BA133" s="40">
        <v>0</v>
      </c>
      <c r="BB133" s="4"/>
      <c r="BC133" s="4"/>
      <c r="BD133" s="4"/>
      <c r="BE133" s="92" t="s">
        <v>1708</v>
      </c>
      <c r="BF133" s="66">
        <f t="shared" si="1"/>
        <v>14000000</v>
      </c>
      <c r="BG133" s="4"/>
      <c r="BH133" s="86" t="s">
        <v>1709</v>
      </c>
      <c r="BI133" s="69" t="s">
        <v>113</v>
      </c>
      <c r="BJ133" s="4"/>
      <c r="BK133" s="76" t="s">
        <v>1709</v>
      </c>
      <c r="BL133" s="4"/>
    </row>
    <row r="134" spans="1:64" ht="13.5" customHeight="1" x14ac:dyDescent="0.25">
      <c r="A134" s="37" t="s">
        <v>1710</v>
      </c>
      <c r="B134" s="38" t="s">
        <v>82</v>
      </c>
      <c r="C134" s="39" t="s">
        <v>1711</v>
      </c>
      <c r="D134" s="40">
        <v>6</v>
      </c>
      <c r="E134" s="92" t="s">
        <v>1712</v>
      </c>
      <c r="F134" s="41">
        <v>43923</v>
      </c>
      <c r="G134" s="92" t="s">
        <v>1713</v>
      </c>
      <c r="H134" s="40" t="s">
        <v>1326</v>
      </c>
      <c r="I134" s="40" t="s">
        <v>1327</v>
      </c>
      <c r="J134" s="42" t="s">
        <v>1328</v>
      </c>
      <c r="K134" s="92">
        <v>13820</v>
      </c>
      <c r="L134" s="92">
        <v>28320</v>
      </c>
      <c r="M134" s="4"/>
      <c r="N134" s="41">
        <v>43923</v>
      </c>
      <c r="O134" s="44"/>
      <c r="P134" s="45"/>
      <c r="Q134" s="95">
        <v>1500000</v>
      </c>
      <c r="R134" s="4"/>
      <c r="S134" s="40" t="s">
        <v>1245</v>
      </c>
      <c r="T134" s="40" t="s">
        <v>1246</v>
      </c>
      <c r="U134" s="92"/>
      <c r="V134" s="48">
        <v>900421971</v>
      </c>
      <c r="W134" s="49"/>
      <c r="X134" s="49" t="s">
        <v>92</v>
      </c>
      <c r="Y134" s="40" t="str">
        <f t="shared" si="0"/>
        <v>MAKROSYSTEM COLOMBIA S.A.S</v>
      </c>
      <c r="Z134" s="40" t="s">
        <v>96</v>
      </c>
      <c r="AA134" s="51" t="s">
        <v>97</v>
      </c>
      <c r="AB134" s="51" t="s">
        <v>1344</v>
      </c>
      <c r="AC134" s="41">
        <v>43936</v>
      </c>
      <c r="AD134" s="51" t="s">
        <v>1714</v>
      </c>
      <c r="AE134" s="54" t="s">
        <v>340</v>
      </c>
      <c r="AF134" s="40" t="s">
        <v>103</v>
      </c>
      <c r="AG134" s="40" t="s">
        <v>94</v>
      </c>
      <c r="AH134" s="56">
        <v>51935189</v>
      </c>
      <c r="AI134" s="57" t="s">
        <v>342</v>
      </c>
      <c r="AJ134" s="92">
        <v>229</v>
      </c>
      <c r="AK134" s="40" t="s">
        <v>106</v>
      </c>
      <c r="AL134" s="41">
        <v>43936</v>
      </c>
      <c r="AM134" s="41"/>
      <c r="AN134" s="40" t="s">
        <v>107</v>
      </c>
      <c r="AO134" s="40">
        <v>0</v>
      </c>
      <c r="AP134" s="59">
        <v>0</v>
      </c>
      <c r="AQ134" s="4"/>
      <c r="AR134" s="61">
        <v>0</v>
      </c>
      <c r="AS134" s="4"/>
      <c r="AT134" s="62">
        <v>43936</v>
      </c>
      <c r="AU134" s="62">
        <v>44165</v>
      </c>
      <c r="AV134" s="62"/>
      <c r="AW134" s="40" t="s">
        <v>108</v>
      </c>
      <c r="AX134" s="64"/>
      <c r="AY134" s="64"/>
      <c r="AZ134" s="40" t="s">
        <v>108</v>
      </c>
      <c r="BA134" s="40">
        <v>0</v>
      </c>
      <c r="BB134" s="4"/>
      <c r="BC134" s="4"/>
      <c r="BD134" s="4"/>
      <c r="BE134" s="92" t="s">
        <v>1715</v>
      </c>
      <c r="BF134" s="66">
        <f t="shared" si="1"/>
        <v>1500000</v>
      </c>
      <c r="BG134" s="4"/>
      <c r="BH134" s="76" t="s">
        <v>1349</v>
      </c>
      <c r="BI134" s="69" t="s">
        <v>113</v>
      </c>
      <c r="BJ134" s="4"/>
      <c r="BK134" s="76" t="s">
        <v>1349</v>
      </c>
      <c r="BL134" s="4"/>
    </row>
    <row r="135" spans="1:64" ht="13.5" customHeight="1" x14ac:dyDescent="0.25">
      <c r="A135" s="37" t="s">
        <v>1716</v>
      </c>
      <c r="B135" s="38" t="s">
        <v>82</v>
      </c>
      <c r="C135" s="39" t="s">
        <v>1717</v>
      </c>
      <c r="D135" s="40">
        <v>7</v>
      </c>
      <c r="E135" s="92" t="s">
        <v>1718</v>
      </c>
      <c r="F135" s="41">
        <v>43938</v>
      </c>
      <c r="G135" s="92" t="s">
        <v>1719</v>
      </c>
      <c r="H135" s="40" t="s">
        <v>1326</v>
      </c>
      <c r="I135" s="40" t="s">
        <v>1327</v>
      </c>
      <c r="J135" s="42" t="s">
        <v>1328</v>
      </c>
      <c r="K135" s="92">
        <v>29120</v>
      </c>
      <c r="L135" s="92">
        <v>29920</v>
      </c>
      <c r="M135" s="4"/>
      <c r="N135" s="41">
        <v>43938</v>
      </c>
      <c r="O135" s="44"/>
      <c r="P135" s="45"/>
      <c r="Q135" s="95">
        <v>2200500</v>
      </c>
      <c r="R135" s="4"/>
      <c r="S135" s="40" t="s">
        <v>1245</v>
      </c>
      <c r="T135" s="40" t="s">
        <v>1246</v>
      </c>
      <c r="U135" s="92"/>
      <c r="V135" s="48">
        <v>900132478</v>
      </c>
      <c r="W135" s="49"/>
      <c r="X135" s="49" t="s">
        <v>92</v>
      </c>
      <c r="Y135" s="40" t="str">
        <f t="shared" si="0"/>
        <v>AEROESTAR LTDA</v>
      </c>
      <c r="Z135" s="40" t="s">
        <v>96</v>
      </c>
      <c r="AA135" s="51" t="s">
        <v>97</v>
      </c>
      <c r="AB135" s="51" t="s">
        <v>1372</v>
      </c>
      <c r="AC135" s="41">
        <v>43942</v>
      </c>
      <c r="AD135" s="51" t="s">
        <v>1720</v>
      </c>
      <c r="AE135" s="54" t="s">
        <v>340</v>
      </c>
      <c r="AF135" s="40" t="s">
        <v>103</v>
      </c>
      <c r="AG135" s="40" t="s">
        <v>94</v>
      </c>
      <c r="AH135" s="56">
        <v>51935189</v>
      </c>
      <c r="AI135" s="57" t="s">
        <v>342</v>
      </c>
      <c r="AJ135" s="92">
        <v>253</v>
      </c>
      <c r="AK135" s="40" t="s">
        <v>106</v>
      </c>
      <c r="AL135" s="41">
        <v>43942</v>
      </c>
      <c r="AM135" s="41"/>
      <c r="AN135" s="40" t="s">
        <v>107</v>
      </c>
      <c r="AO135" s="40">
        <v>0</v>
      </c>
      <c r="AP135" s="59">
        <v>0</v>
      </c>
      <c r="AQ135" s="4"/>
      <c r="AR135" s="61">
        <v>0</v>
      </c>
      <c r="AS135" s="4"/>
      <c r="AT135" s="62">
        <v>43942</v>
      </c>
      <c r="AU135" s="62">
        <v>44195</v>
      </c>
      <c r="AV135" s="62"/>
      <c r="AW135" s="40" t="s">
        <v>108</v>
      </c>
      <c r="AX135" s="64"/>
      <c r="AY135" s="64"/>
      <c r="AZ135" s="40" t="s">
        <v>108</v>
      </c>
      <c r="BA135" s="40">
        <v>0</v>
      </c>
      <c r="BB135" s="4"/>
      <c r="BC135" s="4"/>
      <c r="BD135" s="4"/>
      <c r="BE135" s="92" t="s">
        <v>1721</v>
      </c>
      <c r="BF135" s="66">
        <f t="shared" si="1"/>
        <v>2200500</v>
      </c>
      <c r="BG135" s="4"/>
      <c r="BH135" s="86" t="s">
        <v>1722</v>
      </c>
      <c r="BI135" s="69" t="s">
        <v>113</v>
      </c>
      <c r="BJ135" s="4"/>
      <c r="BK135" s="86" t="s">
        <v>1722</v>
      </c>
      <c r="BL135" s="4"/>
    </row>
    <row r="136" spans="1:64" ht="13.5" customHeight="1" x14ac:dyDescent="0.25">
      <c r="A136" s="37" t="s">
        <v>1723</v>
      </c>
      <c r="B136" s="38" t="s">
        <v>82</v>
      </c>
      <c r="C136" s="39" t="s">
        <v>1724</v>
      </c>
      <c r="D136" s="40">
        <v>8</v>
      </c>
      <c r="E136" s="92" t="s">
        <v>1725</v>
      </c>
      <c r="F136" s="41">
        <v>43943</v>
      </c>
      <c r="G136" s="92" t="s">
        <v>1726</v>
      </c>
      <c r="H136" s="40" t="s">
        <v>1326</v>
      </c>
      <c r="I136" s="40" t="s">
        <v>1327</v>
      </c>
      <c r="J136" s="42" t="s">
        <v>1328</v>
      </c>
      <c r="K136" s="92">
        <v>18920</v>
      </c>
      <c r="L136" s="92">
        <v>30220</v>
      </c>
      <c r="M136" s="4"/>
      <c r="N136" s="41">
        <v>43943</v>
      </c>
      <c r="O136" s="44"/>
      <c r="P136" s="45"/>
      <c r="Q136" s="95">
        <v>19200000</v>
      </c>
      <c r="R136" s="4"/>
      <c r="S136" s="40" t="s">
        <v>93</v>
      </c>
      <c r="T136" s="40" t="s">
        <v>94</v>
      </c>
      <c r="U136" s="92">
        <v>86066748</v>
      </c>
      <c r="V136" s="48"/>
      <c r="W136" s="49"/>
      <c r="X136" s="49" t="s">
        <v>92</v>
      </c>
      <c r="Y136" s="40" t="str">
        <f t="shared" si="0"/>
        <v>HENAO NOREÑA ELKIN ALONSO</v>
      </c>
      <c r="Z136" s="40" t="s">
        <v>96</v>
      </c>
      <c r="AA136" s="51" t="s">
        <v>97</v>
      </c>
      <c r="AB136" s="51" t="s">
        <v>1565</v>
      </c>
      <c r="AC136" s="41">
        <v>43949</v>
      </c>
      <c r="AD136" s="51" t="s">
        <v>1727</v>
      </c>
      <c r="AE136" s="54" t="s">
        <v>264</v>
      </c>
      <c r="AF136" s="40" t="s">
        <v>103</v>
      </c>
      <c r="AG136" s="40" t="s">
        <v>94</v>
      </c>
      <c r="AH136" s="56">
        <v>93291822</v>
      </c>
      <c r="AI136" s="57" t="s">
        <v>265</v>
      </c>
      <c r="AJ136" s="92">
        <v>243</v>
      </c>
      <c r="AK136" s="40" t="s">
        <v>106</v>
      </c>
      <c r="AL136" s="41">
        <v>43949</v>
      </c>
      <c r="AM136" s="41"/>
      <c r="AN136" s="40" t="s">
        <v>107</v>
      </c>
      <c r="AO136" s="40">
        <v>0</v>
      </c>
      <c r="AP136" s="59">
        <v>0</v>
      </c>
      <c r="AQ136" s="4"/>
      <c r="AR136" s="61">
        <v>0</v>
      </c>
      <c r="AS136" s="4"/>
      <c r="AT136" s="62">
        <v>43949</v>
      </c>
      <c r="AU136" s="62">
        <v>44195</v>
      </c>
      <c r="AV136" s="62"/>
      <c r="AW136" s="40" t="s">
        <v>108</v>
      </c>
      <c r="AX136" s="64"/>
      <c r="AY136" s="64"/>
      <c r="AZ136" s="40" t="s">
        <v>108</v>
      </c>
      <c r="BA136" s="40">
        <v>0</v>
      </c>
      <c r="BB136" s="4"/>
      <c r="BC136" s="4"/>
      <c r="BD136" s="4"/>
      <c r="BE136" s="92" t="s">
        <v>1728</v>
      </c>
      <c r="BF136" s="66">
        <f t="shared" si="1"/>
        <v>19200000</v>
      </c>
      <c r="BG136" s="4"/>
      <c r="BH136" s="76" t="s">
        <v>1729</v>
      </c>
      <c r="BI136" s="69" t="s">
        <v>113</v>
      </c>
      <c r="BJ136" s="4"/>
      <c r="BK136" s="76" t="s">
        <v>1729</v>
      </c>
      <c r="BL136" s="4"/>
    </row>
    <row r="137" spans="1:64" ht="13.5" customHeight="1" x14ac:dyDescent="0.25">
      <c r="A137" s="37" t="s">
        <v>1730</v>
      </c>
      <c r="B137" s="38" t="s">
        <v>82</v>
      </c>
      <c r="C137" s="39" t="s">
        <v>1731</v>
      </c>
      <c r="D137" s="40">
        <v>1</v>
      </c>
      <c r="E137" s="92" t="s">
        <v>1547</v>
      </c>
      <c r="F137" s="41">
        <v>43887</v>
      </c>
      <c r="G137" s="92" t="s">
        <v>1732</v>
      </c>
      <c r="H137" s="40" t="s">
        <v>1326</v>
      </c>
      <c r="I137" s="40" t="s">
        <v>1327</v>
      </c>
      <c r="J137" s="42" t="s">
        <v>1733</v>
      </c>
      <c r="K137" s="92">
        <v>14720</v>
      </c>
      <c r="L137" s="92">
        <v>17520</v>
      </c>
      <c r="M137" s="4"/>
      <c r="N137" s="41">
        <v>43887</v>
      </c>
      <c r="O137" s="44"/>
      <c r="P137" s="45"/>
      <c r="Q137" s="95">
        <v>4488000</v>
      </c>
      <c r="R137" s="4"/>
      <c r="S137" s="40" t="s">
        <v>1245</v>
      </c>
      <c r="T137" s="40" t="s">
        <v>1246</v>
      </c>
      <c r="U137" s="92"/>
      <c r="V137" s="48">
        <v>901052145</v>
      </c>
      <c r="W137" s="49"/>
      <c r="X137" s="49" t="s">
        <v>92</v>
      </c>
      <c r="Y137" s="40" t="str">
        <f t="shared" si="0"/>
        <v>AGROPALMAR DEL LLANO SAS</v>
      </c>
      <c r="Z137" s="40" t="s">
        <v>96</v>
      </c>
      <c r="AA137" s="51" t="s">
        <v>97</v>
      </c>
      <c r="AB137" s="51" t="s">
        <v>1565</v>
      </c>
      <c r="AC137" s="41">
        <v>43888</v>
      </c>
      <c r="AD137" s="51" t="s">
        <v>1734</v>
      </c>
      <c r="AE137" s="54" t="s">
        <v>340</v>
      </c>
      <c r="AF137" s="40" t="s">
        <v>103</v>
      </c>
      <c r="AG137" s="40" t="s">
        <v>94</v>
      </c>
      <c r="AH137" s="56">
        <v>51935189</v>
      </c>
      <c r="AI137" s="57" t="s">
        <v>342</v>
      </c>
      <c r="AJ137" s="92">
        <v>304</v>
      </c>
      <c r="AK137" s="40" t="s">
        <v>106</v>
      </c>
      <c r="AL137" s="41">
        <v>43888</v>
      </c>
      <c r="AM137" s="41"/>
      <c r="AN137" s="40" t="s">
        <v>107</v>
      </c>
      <c r="AO137" s="40">
        <v>0</v>
      </c>
      <c r="AP137" s="59">
        <v>0</v>
      </c>
      <c r="AQ137" s="4"/>
      <c r="AR137" s="61">
        <v>0</v>
      </c>
      <c r="AS137" s="4"/>
      <c r="AT137" s="62">
        <v>43888</v>
      </c>
      <c r="AU137" s="62">
        <v>44195</v>
      </c>
      <c r="AV137" s="62"/>
      <c r="AW137" s="40" t="s">
        <v>108</v>
      </c>
      <c r="AX137" s="64"/>
      <c r="AY137" s="64"/>
      <c r="AZ137" s="40" t="s">
        <v>108</v>
      </c>
      <c r="BA137" s="40">
        <v>0</v>
      </c>
      <c r="BB137" s="4"/>
      <c r="BC137" s="4"/>
      <c r="BD137" s="4"/>
      <c r="BE137" s="92" t="s">
        <v>1735</v>
      </c>
      <c r="BF137" s="66">
        <f t="shared" si="1"/>
        <v>4488000</v>
      </c>
      <c r="BG137" s="4"/>
      <c r="BH137" s="86" t="s">
        <v>1736</v>
      </c>
      <c r="BI137" s="69" t="s">
        <v>113</v>
      </c>
      <c r="BJ137" s="4"/>
      <c r="BK137" s="76" t="s">
        <v>1736</v>
      </c>
      <c r="BL137" s="4"/>
    </row>
    <row r="138" spans="1:64" ht="13.5" customHeight="1" x14ac:dyDescent="0.25">
      <c r="A138" s="37" t="s">
        <v>1737</v>
      </c>
      <c r="B138" s="38" t="s">
        <v>82</v>
      </c>
      <c r="C138" s="39" t="s">
        <v>1738</v>
      </c>
      <c r="D138" s="40">
        <v>2</v>
      </c>
      <c r="E138" s="92" t="s">
        <v>1739</v>
      </c>
      <c r="F138" s="41">
        <v>43896</v>
      </c>
      <c r="G138" s="92" t="s">
        <v>1740</v>
      </c>
      <c r="H138" s="40" t="s">
        <v>1326</v>
      </c>
      <c r="I138" s="40" t="s">
        <v>1327</v>
      </c>
      <c r="J138" s="42" t="s">
        <v>1733</v>
      </c>
      <c r="K138" s="92">
        <v>16220</v>
      </c>
      <c r="L138" s="92">
        <v>20720</v>
      </c>
      <c r="M138" s="4"/>
      <c r="N138" s="41">
        <v>43896</v>
      </c>
      <c r="O138" s="44"/>
      <c r="P138" s="45"/>
      <c r="Q138" s="95">
        <v>5000000</v>
      </c>
      <c r="R138" s="4"/>
      <c r="S138" s="40" t="s">
        <v>1245</v>
      </c>
      <c r="T138" s="40" t="s">
        <v>1246</v>
      </c>
      <c r="U138" s="92"/>
      <c r="V138" s="48">
        <v>900024233</v>
      </c>
      <c r="W138" s="49"/>
      <c r="X138" s="49" t="s">
        <v>92</v>
      </c>
      <c r="Y138" s="40" t="str">
        <f t="shared" si="0"/>
        <v>P Y P COMERCIAL LTDA</v>
      </c>
      <c r="Z138" s="40" t="s">
        <v>96</v>
      </c>
      <c r="AA138" s="51" t="s">
        <v>97</v>
      </c>
      <c r="AB138" s="51" t="s">
        <v>1565</v>
      </c>
      <c r="AC138" s="41">
        <v>43896</v>
      </c>
      <c r="AD138" s="51" t="s">
        <v>1741</v>
      </c>
      <c r="AE138" s="54" t="s">
        <v>164</v>
      </c>
      <c r="AF138" s="40" t="s">
        <v>103</v>
      </c>
      <c r="AG138" s="40" t="s">
        <v>94</v>
      </c>
      <c r="AH138" s="56">
        <v>79531595</v>
      </c>
      <c r="AI138" s="57" t="s">
        <v>165</v>
      </c>
      <c r="AJ138" s="92">
        <v>295</v>
      </c>
      <c r="AK138" s="40" t="s">
        <v>106</v>
      </c>
      <c r="AL138" s="41">
        <v>43896</v>
      </c>
      <c r="AM138" s="41"/>
      <c r="AN138" s="40" t="s">
        <v>107</v>
      </c>
      <c r="AO138" s="40">
        <v>0</v>
      </c>
      <c r="AP138" s="59">
        <v>0</v>
      </c>
      <c r="AQ138" s="4"/>
      <c r="AR138" s="61">
        <v>0</v>
      </c>
      <c r="AS138" s="4"/>
      <c r="AT138" s="62">
        <v>43896</v>
      </c>
      <c r="AU138" s="62">
        <v>44195</v>
      </c>
      <c r="AV138" s="62"/>
      <c r="AW138" s="40" t="s">
        <v>108</v>
      </c>
      <c r="AX138" s="64"/>
      <c r="AY138" s="64"/>
      <c r="AZ138" s="40" t="s">
        <v>108</v>
      </c>
      <c r="BA138" s="40">
        <v>0</v>
      </c>
      <c r="BB138" s="4"/>
      <c r="BC138" s="4"/>
      <c r="BD138" s="4"/>
      <c r="BE138" s="92" t="s">
        <v>1742</v>
      </c>
      <c r="BF138" s="66">
        <f t="shared" si="1"/>
        <v>5000000</v>
      </c>
      <c r="BG138" s="4"/>
      <c r="BH138" s="76" t="s">
        <v>1743</v>
      </c>
      <c r="BI138" s="69" t="s">
        <v>113</v>
      </c>
      <c r="BJ138" s="4"/>
      <c r="BK138" s="76" t="s">
        <v>1743</v>
      </c>
      <c r="BL138" s="4"/>
    </row>
    <row r="139" spans="1:64" ht="12.75" customHeight="1" x14ac:dyDescent="0.25">
      <c r="A139" s="37" t="s">
        <v>1744</v>
      </c>
      <c r="B139" s="38" t="s">
        <v>82</v>
      </c>
      <c r="C139" s="39" t="s">
        <v>1745</v>
      </c>
      <c r="D139" s="40">
        <v>3</v>
      </c>
      <c r="E139" s="92" t="s">
        <v>1746</v>
      </c>
      <c r="F139" s="41">
        <v>43910</v>
      </c>
      <c r="G139" s="92" t="s">
        <v>1747</v>
      </c>
      <c r="H139" s="40" t="s">
        <v>1326</v>
      </c>
      <c r="I139" s="40" t="s">
        <v>1327</v>
      </c>
      <c r="J139" s="42" t="s">
        <v>1733</v>
      </c>
      <c r="K139" s="92">
        <v>17820</v>
      </c>
      <c r="L139" s="92">
        <v>28020</v>
      </c>
      <c r="M139" s="4"/>
      <c r="N139" s="41">
        <v>43910</v>
      </c>
      <c r="O139" s="44"/>
      <c r="P139" s="45"/>
      <c r="Q139" s="95">
        <v>9000000</v>
      </c>
      <c r="R139" s="4"/>
      <c r="S139" s="40" t="s">
        <v>93</v>
      </c>
      <c r="T139" s="40" t="s">
        <v>94</v>
      </c>
      <c r="U139" s="92">
        <v>12258234</v>
      </c>
      <c r="V139" s="48"/>
      <c r="W139" s="49" t="s">
        <v>95</v>
      </c>
      <c r="X139" s="49" t="s">
        <v>92</v>
      </c>
      <c r="Y139" s="40" t="str">
        <f t="shared" si="0"/>
        <v>TRIANA CASTELLANOS DIDIER JAVIER</v>
      </c>
      <c r="Z139" s="40" t="s">
        <v>96</v>
      </c>
      <c r="AA139" s="51" t="s">
        <v>1707</v>
      </c>
      <c r="AB139" s="51" t="s">
        <v>1372</v>
      </c>
      <c r="AC139" s="41">
        <v>43914</v>
      </c>
      <c r="AD139" s="51">
        <v>90026619</v>
      </c>
      <c r="AE139" s="54" t="s">
        <v>300</v>
      </c>
      <c r="AF139" s="40" t="s">
        <v>103</v>
      </c>
      <c r="AG139" s="40" t="s">
        <v>94</v>
      </c>
      <c r="AH139" s="56">
        <v>52423663</v>
      </c>
      <c r="AI139" s="57" t="s">
        <v>148</v>
      </c>
      <c r="AJ139" s="92">
        <v>277</v>
      </c>
      <c r="AK139" s="40" t="s">
        <v>106</v>
      </c>
      <c r="AL139" s="41">
        <v>43914</v>
      </c>
      <c r="AM139" s="41"/>
      <c r="AN139" s="40" t="s">
        <v>107</v>
      </c>
      <c r="AO139" s="40">
        <v>0</v>
      </c>
      <c r="AP139" s="59">
        <v>0</v>
      </c>
      <c r="AQ139" s="4"/>
      <c r="AR139" s="61">
        <v>0</v>
      </c>
      <c r="AS139" s="4"/>
      <c r="AT139" s="62">
        <v>43914</v>
      </c>
      <c r="AU139" s="62">
        <v>44195</v>
      </c>
      <c r="AV139" s="62"/>
      <c r="AW139" s="40" t="s">
        <v>108</v>
      </c>
      <c r="AX139" s="64"/>
      <c r="AY139" s="64"/>
      <c r="AZ139" s="40" t="s">
        <v>108</v>
      </c>
      <c r="BA139" s="40">
        <v>0</v>
      </c>
      <c r="BB139" s="4"/>
      <c r="BC139" s="4"/>
      <c r="BD139" s="4"/>
      <c r="BE139" s="92" t="s">
        <v>1748</v>
      </c>
      <c r="BF139" s="66">
        <f t="shared" si="1"/>
        <v>9000000</v>
      </c>
      <c r="BG139" s="4"/>
      <c r="BH139" s="106" t="s">
        <v>1749</v>
      </c>
      <c r="BI139" s="69" t="s">
        <v>113</v>
      </c>
      <c r="BJ139" s="4"/>
      <c r="BK139" s="106" t="s">
        <v>1749</v>
      </c>
      <c r="BL139" s="4"/>
    </row>
    <row r="140" spans="1:64" ht="12.75" customHeight="1" x14ac:dyDescent="0.25">
      <c r="A140" s="37" t="s">
        <v>1750</v>
      </c>
      <c r="B140" s="38" t="s">
        <v>82</v>
      </c>
      <c r="C140" s="39" t="s">
        <v>1751</v>
      </c>
      <c r="D140" s="40">
        <v>4</v>
      </c>
      <c r="E140" s="92" t="s">
        <v>1752</v>
      </c>
      <c r="F140" s="41">
        <v>43927</v>
      </c>
      <c r="G140" s="92" t="s">
        <v>1753</v>
      </c>
      <c r="H140" s="40" t="s">
        <v>1326</v>
      </c>
      <c r="I140" s="40" t="s">
        <v>1327</v>
      </c>
      <c r="J140" s="42" t="s">
        <v>1733</v>
      </c>
      <c r="K140" s="92">
        <v>28720</v>
      </c>
      <c r="L140" s="92">
        <v>28820</v>
      </c>
      <c r="M140" s="4"/>
      <c r="N140" s="41">
        <v>43929</v>
      </c>
      <c r="O140" s="44"/>
      <c r="P140" s="45"/>
      <c r="Q140" s="95">
        <v>4000000</v>
      </c>
      <c r="R140" s="4"/>
      <c r="S140" s="40" t="s">
        <v>1245</v>
      </c>
      <c r="T140" s="40" t="s">
        <v>1246</v>
      </c>
      <c r="U140" s="92"/>
      <c r="V140" s="48">
        <v>860026070</v>
      </c>
      <c r="W140" s="49"/>
      <c r="X140" s="49" t="s">
        <v>92</v>
      </c>
      <c r="Y140" s="40" t="str">
        <f t="shared" si="0"/>
        <v>GAS ZIPA SAESP</v>
      </c>
      <c r="Z140" s="40" t="s">
        <v>96</v>
      </c>
      <c r="AA140" s="51" t="s">
        <v>97</v>
      </c>
      <c r="AB140" s="51" t="s">
        <v>1565</v>
      </c>
      <c r="AC140" s="41">
        <v>43934</v>
      </c>
      <c r="AD140" s="51" t="s">
        <v>1754</v>
      </c>
      <c r="AE140" s="54" t="s">
        <v>100</v>
      </c>
      <c r="AF140" s="40" t="s">
        <v>103</v>
      </c>
      <c r="AG140" s="40" t="s">
        <v>94</v>
      </c>
      <c r="AH140" s="56">
        <v>11387082</v>
      </c>
      <c r="AI140" s="57" t="s">
        <v>104</v>
      </c>
      <c r="AJ140" s="92">
        <v>258</v>
      </c>
      <c r="AK140" s="40" t="s">
        <v>106</v>
      </c>
      <c r="AL140" s="41">
        <v>43934</v>
      </c>
      <c r="AM140" s="41"/>
      <c r="AN140" s="40" t="s">
        <v>107</v>
      </c>
      <c r="AO140" s="40">
        <v>0</v>
      </c>
      <c r="AP140" s="59">
        <v>0</v>
      </c>
      <c r="AQ140" s="4"/>
      <c r="AR140" s="61">
        <v>0</v>
      </c>
      <c r="AS140" s="4"/>
      <c r="AT140" s="62">
        <v>43934</v>
      </c>
      <c r="AU140" s="62">
        <v>44192</v>
      </c>
      <c r="AV140" s="62"/>
      <c r="AW140" s="40" t="s">
        <v>108</v>
      </c>
      <c r="AX140" s="64"/>
      <c r="AY140" s="64"/>
      <c r="AZ140" s="40" t="s">
        <v>108</v>
      </c>
      <c r="BA140" s="40">
        <v>0</v>
      </c>
      <c r="BB140" s="4"/>
      <c r="BC140" s="4"/>
      <c r="BD140" s="4"/>
      <c r="BE140" s="92" t="s">
        <v>1755</v>
      </c>
      <c r="BF140" s="66">
        <f t="shared" si="1"/>
        <v>4000000</v>
      </c>
      <c r="BG140" s="4"/>
      <c r="BH140" s="76" t="s">
        <v>1756</v>
      </c>
      <c r="BI140" s="69"/>
      <c r="BJ140" s="4"/>
      <c r="BK140" s="76" t="s">
        <v>1756</v>
      </c>
      <c r="BL140" s="4"/>
    </row>
    <row r="141" spans="1:64" ht="12.75" customHeight="1" x14ac:dyDescent="0.25">
      <c r="A141" s="37"/>
      <c r="B141" s="38"/>
      <c r="C141" s="39"/>
      <c r="D141" s="40"/>
      <c r="E141" s="92"/>
      <c r="F141" s="41"/>
      <c r="G141" s="92"/>
      <c r="H141" s="40"/>
      <c r="I141" s="40"/>
      <c r="J141" s="42"/>
      <c r="K141" s="92"/>
      <c r="L141" s="92"/>
      <c r="M141" s="4"/>
      <c r="N141" s="41"/>
      <c r="O141" s="44"/>
      <c r="P141" s="45"/>
      <c r="Q141" s="95"/>
      <c r="R141" s="4"/>
      <c r="S141" s="40"/>
      <c r="T141" s="40"/>
      <c r="U141" s="92"/>
      <c r="V141" s="48"/>
      <c r="W141" s="49"/>
      <c r="X141" s="49"/>
      <c r="Y141" s="40"/>
      <c r="Z141" s="40"/>
      <c r="AA141" s="51"/>
      <c r="AB141" s="71"/>
      <c r="AC141" s="41"/>
      <c r="AD141" s="51"/>
      <c r="AE141" s="54"/>
      <c r="AF141" s="40"/>
      <c r="AG141" s="40"/>
      <c r="AH141" s="56"/>
      <c r="AI141" s="57"/>
      <c r="AJ141" s="92"/>
      <c r="AK141" s="40"/>
      <c r="AL141" s="41"/>
      <c r="AM141" s="41"/>
      <c r="AN141" s="40"/>
      <c r="AO141" s="40"/>
      <c r="AP141" s="59"/>
      <c r="AQ141" s="4"/>
      <c r="AR141" s="61"/>
      <c r="AS141" s="4"/>
      <c r="AT141" s="62"/>
      <c r="AU141" s="62"/>
      <c r="AV141" s="63"/>
      <c r="AW141" s="40"/>
      <c r="AX141" s="64"/>
      <c r="AY141" s="64"/>
      <c r="AZ141" s="40"/>
      <c r="BA141" s="40"/>
      <c r="BB141" s="4"/>
      <c r="BC141" s="4"/>
      <c r="BD141" s="4"/>
      <c r="BE141" s="92"/>
      <c r="BF141" s="66">
        <f t="shared" si="1"/>
        <v>0</v>
      </c>
      <c r="BG141" s="4"/>
      <c r="BH141" s="114"/>
      <c r="BI141" s="69"/>
      <c r="BJ141" s="4"/>
      <c r="BK141" s="83"/>
      <c r="BL141" s="4"/>
    </row>
    <row r="142" spans="1:64" ht="12.75" customHeight="1" x14ac:dyDescent="0.25">
      <c r="A142" s="37"/>
      <c r="B142" s="38"/>
      <c r="C142" s="39"/>
      <c r="D142" s="40"/>
      <c r="E142" s="92"/>
      <c r="F142" s="41"/>
      <c r="G142" s="92"/>
      <c r="H142" s="40"/>
      <c r="I142" s="40"/>
      <c r="J142" s="42"/>
      <c r="K142" s="92"/>
      <c r="L142" s="92"/>
      <c r="M142" s="4"/>
      <c r="N142" s="41"/>
      <c r="O142" s="44"/>
      <c r="P142" s="45"/>
      <c r="Q142" s="95"/>
      <c r="R142" s="4"/>
      <c r="S142" s="40"/>
      <c r="T142" s="40"/>
      <c r="U142" s="92"/>
      <c r="V142" s="48"/>
      <c r="W142" s="49"/>
      <c r="X142" s="49"/>
      <c r="Y142" s="40"/>
      <c r="Z142" s="40"/>
      <c r="AA142" s="51"/>
      <c r="AB142" s="71"/>
      <c r="AC142" s="41"/>
      <c r="AD142" s="51"/>
      <c r="AE142" s="54"/>
      <c r="AF142" s="40"/>
      <c r="AG142" s="40"/>
      <c r="AH142" s="56"/>
      <c r="AI142" s="57"/>
      <c r="AJ142" s="92"/>
      <c r="AK142" s="40"/>
      <c r="AL142" s="41"/>
      <c r="AM142" s="41"/>
      <c r="AN142" s="40"/>
      <c r="AO142" s="40"/>
      <c r="AP142" s="59"/>
      <c r="AQ142" s="4"/>
      <c r="AR142" s="61"/>
      <c r="AS142" s="4"/>
      <c r="AT142" s="62"/>
      <c r="AU142" s="62"/>
      <c r="AV142" s="63"/>
      <c r="AW142" s="40"/>
      <c r="AX142" s="64"/>
      <c r="AY142" s="64"/>
      <c r="AZ142" s="40"/>
      <c r="BA142" s="40"/>
      <c r="BB142" s="4"/>
      <c r="BC142" s="4"/>
      <c r="BD142" s="4"/>
      <c r="BE142" s="92"/>
      <c r="BF142" s="66">
        <f t="shared" si="1"/>
        <v>0</v>
      </c>
      <c r="BG142" s="4"/>
      <c r="BH142" s="114"/>
      <c r="BI142" s="69"/>
      <c r="BJ142" s="4"/>
      <c r="BK142" s="83"/>
      <c r="BL142" s="4"/>
    </row>
    <row r="143" spans="1:64" ht="12.75" customHeight="1" x14ac:dyDescent="0.25">
      <c r="A143" s="37"/>
      <c r="B143" s="38"/>
      <c r="C143" s="39"/>
      <c r="D143" s="40"/>
      <c r="E143" s="92"/>
      <c r="F143" s="41"/>
      <c r="G143" s="92"/>
      <c r="H143" s="40"/>
      <c r="I143" s="40"/>
      <c r="J143" s="42"/>
      <c r="K143" s="92"/>
      <c r="L143" s="92"/>
      <c r="M143" s="4"/>
      <c r="N143" s="41"/>
      <c r="O143" s="44"/>
      <c r="P143" s="45"/>
      <c r="Q143" s="95"/>
      <c r="R143" s="4"/>
      <c r="S143" s="40"/>
      <c r="T143" s="40"/>
      <c r="U143" s="92"/>
      <c r="V143" s="48"/>
      <c r="W143" s="49"/>
      <c r="X143" s="49"/>
      <c r="Y143" s="40"/>
      <c r="Z143" s="40"/>
      <c r="AA143" s="51"/>
      <c r="AB143" s="71"/>
      <c r="AC143" s="41"/>
      <c r="AD143" s="51"/>
      <c r="AE143" s="54"/>
      <c r="AF143" s="40"/>
      <c r="AG143" s="40"/>
      <c r="AH143" s="56"/>
      <c r="AI143" s="57"/>
      <c r="AJ143" s="92"/>
      <c r="AK143" s="40"/>
      <c r="AL143" s="41"/>
      <c r="AM143" s="41"/>
      <c r="AN143" s="40"/>
      <c r="AO143" s="40"/>
      <c r="AP143" s="59"/>
      <c r="AQ143" s="4"/>
      <c r="AR143" s="61"/>
      <c r="AS143" s="4"/>
      <c r="AT143" s="62"/>
      <c r="AU143" s="62"/>
      <c r="AV143" s="63"/>
      <c r="AW143" s="40"/>
      <c r="AX143" s="64"/>
      <c r="AY143" s="64"/>
      <c r="AZ143" s="40"/>
      <c r="BA143" s="40"/>
      <c r="BB143" s="4"/>
      <c r="BC143" s="4"/>
      <c r="BD143" s="4"/>
      <c r="BE143" s="92"/>
      <c r="BF143" s="66">
        <f t="shared" si="1"/>
        <v>0</v>
      </c>
      <c r="BG143" s="4"/>
      <c r="BH143" s="114"/>
      <c r="BI143" s="69"/>
      <c r="BJ143" s="4"/>
      <c r="BK143" s="83"/>
      <c r="BL143" s="4"/>
    </row>
    <row r="144" spans="1:64" ht="12.75" customHeight="1" x14ac:dyDescent="0.25">
      <c r="A144" s="37"/>
      <c r="B144" s="38"/>
      <c r="C144" s="39"/>
      <c r="D144" s="40"/>
      <c r="E144" s="92"/>
      <c r="F144" s="41"/>
      <c r="G144" s="92"/>
      <c r="H144" s="40"/>
      <c r="I144" s="40"/>
      <c r="J144" s="42"/>
      <c r="K144" s="92"/>
      <c r="L144" s="92"/>
      <c r="M144" s="4"/>
      <c r="N144" s="41"/>
      <c r="O144" s="44"/>
      <c r="P144" s="45"/>
      <c r="Q144" s="95"/>
      <c r="R144" s="4"/>
      <c r="S144" s="40"/>
      <c r="T144" s="40"/>
      <c r="U144" s="92"/>
      <c r="V144" s="48"/>
      <c r="W144" s="49"/>
      <c r="X144" s="49"/>
      <c r="Y144" s="40"/>
      <c r="Z144" s="40"/>
      <c r="AA144" s="51"/>
      <c r="AB144" s="71"/>
      <c r="AC144" s="41"/>
      <c r="AD144" s="51"/>
      <c r="AE144" s="54"/>
      <c r="AF144" s="40"/>
      <c r="AG144" s="40"/>
      <c r="AH144" s="56"/>
      <c r="AI144" s="57"/>
      <c r="AJ144" s="92"/>
      <c r="AK144" s="40"/>
      <c r="AL144" s="41"/>
      <c r="AM144" s="41"/>
      <c r="AN144" s="40"/>
      <c r="AO144" s="40"/>
      <c r="AP144" s="59"/>
      <c r="AQ144" s="4"/>
      <c r="AR144" s="61"/>
      <c r="AS144" s="4"/>
      <c r="AT144" s="62"/>
      <c r="AU144" s="62"/>
      <c r="AV144" s="63"/>
      <c r="AW144" s="40"/>
      <c r="AX144" s="64"/>
      <c r="AY144" s="64"/>
      <c r="AZ144" s="40"/>
      <c r="BA144" s="40"/>
      <c r="BB144" s="4"/>
      <c r="BC144" s="4"/>
      <c r="BD144" s="4"/>
      <c r="BE144" s="92"/>
      <c r="BF144" s="66">
        <f t="shared" si="1"/>
        <v>0</v>
      </c>
      <c r="BG144" s="4"/>
      <c r="BH144" s="114"/>
      <c r="BI144" s="69"/>
      <c r="BJ144" s="4"/>
      <c r="BK144" s="83"/>
      <c r="BL144" s="4"/>
    </row>
    <row r="145" spans="1:64" ht="12.75" customHeight="1" x14ac:dyDescent="0.25">
      <c r="A145" s="37"/>
      <c r="B145" s="38"/>
      <c r="C145" s="39"/>
      <c r="D145" s="40"/>
      <c r="E145" s="92"/>
      <c r="F145" s="41"/>
      <c r="G145" s="92"/>
      <c r="H145" s="40"/>
      <c r="I145" s="40"/>
      <c r="J145" s="42"/>
      <c r="K145" s="92"/>
      <c r="L145" s="92"/>
      <c r="M145" s="4"/>
      <c r="N145" s="41"/>
      <c r="O145" s="44"/>
      <c r="P145" s="45"/>
      <c r="Q145" s="95"/>
      <c r="R145" s="4"/>
      <c r="S145" s="40"/>
      <c r="T145" s="40"/>
      <c r="U145" s="92"/>
      <c r="V145" s="48"/>
      <c r="W145" s="49"/>
      <c r="X145" s="49"/>
      <c r="Y145" s="40"/>
      <c r="Z145" s="40"/>
      <c r="AA145" s="51"/>
      <c r="AB145" s="71"/>
      <c r="AC145" s="41"/>
      <c r="AD145" s="51"/>
      <c r="AE145" s="54"/>
      <c r="AF145" s="40"/>
      <c r="AG145" s="40"/>
      <c r="AH145" s="56"/>
      <c r="AI145" s="57"/>
      <c r="AJ145" s="92"/>
      <c r="AK145" s="40"/>
      <c r="AL145" s="41"/>
      <c r="AM145" s="41"/>
      <c r="AN145" s="40"/>
      <c r="AO145" s="40"/>
      <c r="AP145" s="59"/>
      <c r="AQ145" s="4"/>
      <c r="AR145" s="61"/>
      <c r="AS145" s="4"/>
      <c r="AT145" s="62"/>
      <c r="AU145" s="62"/>
      <c r="AV145" s="63"/>
      <c r="AW145" s="40"/>
      <c r="AX145" s="64"/>
      <c r="AY145" s="64"/>
      <c r="AZ145" s="40"/>
      <c r="BA145" s="40"/>
      <c r="BB145" s="4"/>
      <c r="BC145" s="4"/>
      <c r="BD145" s="4"/>
      <c r="BE145" s="92"/>
      <c r="BF145" s="66">
        <f t="shared" si="1"/>
        <v>0</v>
      </c>
      <c r="BG145" s="4"/>
      <c r="BH145" s="114"/>
      <c r="BI145" s="69"/>
      <c r="BJ145" s="4"/>
      <c r="BK145" s="83"/>
      <c r="BL145" s="4"/>
    </row>
    <row r="146" spans="1:64" ht="12.75" customHeight="1" x14ac:dyDescent="0.25">
      <c r="A146" s="37"/>
      <c r="B146" s="38"/>
      <c r="C146" s="39"/>
      <c r="D146" s="40"/>
      <c r="E146" s="92"/>
      <c r="F146" s="41"/>
      <c r="G146" s="92"/>
      <c r="H146" s="40"/>
      <c r="I146" s="40"/>
      <c r="J146" s="42"/>
      <c r="K146" s="92"/>
      <c r="L146" s="92"/>
      <c r="M146" s="4"/>
      <c r="N146" s="41"/>
      <c r="O146" s="44"/>
      <c r="P146" s="45"/>
      <c r="Q146" s="95"/>
      <c r="R146" s="4"/>
      <c r="S146" s="40"/>
      <c r="T146" s="40"/>
      <c r="U146" s="92"/>
      <c r="V146" s="48"/>
      <c r="W146" s="49"/>
      <c r="X146" s="49"/>
      <c r="Y146" s="40"/>
      <c r="Z146" s="40"/>
      <c r="AA146" s="51"/>
      <c r="AB146" s="71"/>
      <c r="AC146" s="41"/>
      <c r="AD146" s="51"/>
      <c r="AE146" s="54"/>
      <c r="AF146" s="40"/>
      <c r="AG146" s="40"/>
      <c r="AH146" s="56"/>
      <c r="AI146" s="57"/>
      <c r="AJ146" s="92"/>
      <c r="AK146" s="40"/>
      <c r="AL146" s="41"/>
      <c r="AM146" s="41"/>
      <c r="AN146" s="40"/>
      <c r="AO146" s="40"/>
      <c r="AP146" s="59"/>
      <c r="AQ146" s="4"/>
      <c r="AR146" s="61"/>
      <c r="AS146" s="4"/>
      <c r="AT146" s="62"/>
      <c r="AU146" s="62"/>
      <c r="AV146" s="63"/>
      <c r="AW146" s="40"/>
      <c r="AX146" s="64"/>
      <c r="AY146" s="64"/>
      <c r="AZ146" s="40"/>
      <c r="BA146" s="40"/>
      <c r="BB146" s="4"/>
      <c r="BC146" s="4"/>
      <c r="BD146" s="4"/>
      <c r="BE146" s="92"/>
      <c r="BF146" s="66">
        <f t="shared" si="1"/>
        <v>0</v>
      </c>
      <c r="BG146" s="4"/>
      <c r="BH146" s="114"/>
      <c r="BI146" s="69"/>
      <c r="BJ146" s="4"/>
      <c r="BK146" s="83"/>
      <c r="BL146" s="4"/>
    </row>
    <row r="147" spans="1:64" ht="12.75" customHeight="1" x14ac:dyDescent="0.25">
      <c r="A147" s="37"/>
      <c r="B147" s="38"/>
      <c r="C147" s="39"/>
      <c r="D147" s="40"/>
      <c r="E147" s="92"/>
      <c r="F147" s="41"/>
      <c r="G147" s="92"/>
      <c r="H147" s="40"/>
      <c r="I147" s="40"/>
      <c r="J147" s="42"/>
      <c r="K147" s="92"/>
      <c r="L147" s="92"/>
      <c r="M147" s="4"/>
      <c r="N147" s="41"/>
      <c r="O147" s="44"/>
      <c r="P147" s="45"/>
      <c r="Q147" s="95"/>
      <c r="R147" s="4"/>
      <c r="S147" s="40"/>
      <c r="T147" s="40"/>
      <c r="U147" s="92"/>
      <c r="V147" s="48"/>
      <c r="W147" s="49"/>
      <c r="X147" s="49"/>
      <c r="Y147" s="40"/>
      <c r="Z147" s="40"/>
      <c r="AA147" s="51"/>
      <c r="AB147" s="71"/>
      <c r="AC147" s="41"/>
      <c r="AD147" s="51"/>
      <c r="AE147" s="54"/>
      <c r="AF147" s="40"/>
      <c r="AG147" s="40"/>
      <c r="AH147" s="56"/>
      <c r="AI147" s="57"/>
      <c r="AJ147" s="92"/>
      <c r="AK147" s="40"/>
      <c r="AL147" s="41"/>
      <c r="AM147" s="41"/>
      <c r="AN147" s="40"/>
      <c r="AO147" s="40"/>
      <c r="AP147" s="59"/>
      <c r="AQ147" s="4"/>
      <c r="AR147" s="61"/>
      <c r="AS147" s="4"/>
      <c r="AT147" s="62"/>
      <c r="AU147" s="62"/>
      <c r="AV147" s="63"/>
      <c r="AW147" s="40"/>
      <c r="AX147" s="64"/>
      <c r="AY147" s="64"/>
      <c r="AZ147" s="40"/>
      <c r="BA147" s="40"/>
      <c r="BB147" s="4"/>
      <c r="BC147" s="4"/>
      <c r="BD147" s="4"/>
      <c r="BE147" s="92"/>
      <c r="BF147" s="66">
        <f t="shared" si="1"/>
        <v>0</v>
      </c>
      <c r="BG147" s="4"/>
      <c r="BH147" s="114"/>
      <c r="BI147" s="69"/>
      <c r="BJ147" s="4"/>
      <c r="BK147" s="83"/>
      <c r="BL147" s="4"/>
    </row>
    <row r="148" spans="1:64" ht="12.75" customHeight="1" x14ac:dyDescent="0.25">
      <c r="A148" s="37"/>
      <c r="B148" s="38"/>
      <c r="C148" s="39"/>
      <c r="D148" s="40"/>
      <c r="E148" s="92"/>
      <c r="F148" s="41"/>
      <c r="G148" s="92"/>
      <c r="H148" s="40"/>
      <c r="I148" s="40"/>
      <c r="J148" s="42"/>
      <c r="K148" s="92"/>
      <c r="L148" s="92"/>
      <c r="M148" s="4"/>
      <c r="N148" s="41"/>
      <c r="O148" s="44"/>
      <c r="P148" s="45"/>
      <c r="Q148" s="95"/>
      <c r="R148" s="4"/>
      <c r="S148" s="40"/>
      <c r="T148" s="40"/>
      <c r="U148" s="92"/>
      <c r="V148" s="48"/>
      <c r="W148" s="49"/>
      <c r="X148" s="49"/>
      <c r="Y148" s="40"/>
      <c r="Z148" s="40"/>
      <c r="AA148" s="51"/>
      <c r="AB148" s="71"/>
      <c r="AC148" s="41"/>
      <c r="AD148" s="51"/>
      <c r="AE148" s="54"/>
      <c r="AF148" s="40"/>
      <c r="AG148" s="40"/>
      <c r="AH148" s="56"/>
      <c r="AI148" s="57"/>
      <c r="AJ148" s="92"/>
      <c r="AK148" s="40"/>
      <c r="AL148" s="41"/>
      <c r="AM148" s="41"/>
      <c r="AN148" s="40"/>
      <c r="AO148" s="40"/>
      <c r="AP148" s="59"/>
      <c r="AQ148" s="4"/>
      <c r="AR148" s="61"/>
      <c r="AS148" s="4"/>
      <c r="AT148" s="62"/>
      <c r="AU148" s="62"/>
      <c r="AV148" s="63"/>
      <c r="AW148" s="40"/>
      <c r="AX148" s="64"/>
      <c r="AY148" s="64"/>
      <c r="AZ148" s="40"/>
      <c r="BA148" s="40"/>
      <c r="BB148" s="4"/>
      <c r="BC148" s="4"/>
      <c r="BD148" s="4"/>
      <c r="BE148" s="92"/>
      <c r="BF148" s="66">
        <f t="shared" si="1"/>
        <v>0</v>
      </c>
      <c r="BG148" s="4"/>
      <c r="BH148" s="114"/>
      <c r="BI148" s="69"/>
      <c r="BJ148" s="4"/>
      <c r="BK148" s="83"/>
      <c r="BL148" s="4"/>
    </row>
    <row r="149" spans="1:64" ht="12.75" customHeight="1" x14ac:dyDescent="0.25">
      <c r="A149" s="37"/>
      <c r="B149" s="38"/>
      <c r="C149" s="39"/>
      <c r="D149" s="40"/>
      <c r="E149" s="92"/>
      <c r="F149" s="41"/>
      <c r="G149" s="92"/>
      <c r="H149" s="40"/>
      <c r="I149" s="40"/>
      <c r="J149" s="42"/>
      <c r="K149" s="92"/>
      <c r="L149" s="92"/>
      <c r="M149" s="4"/>
      <c r="N149" s="41"/>
      <c r="O149" s="44"/>
      <c r="P149" s="45"/>
      <c r="Q149" s="95"/>
      <c r="R149" s="4"/>
      <c r="S149" s="40"/>
      <c r="T149" s="40"/>
      <c r="U149" s="92"/>
      <c r="V149" s="48"/>
      <c r="W149" s="49"/>
      <c r="X149" s="49"/>
      <c r="Y149" s="40"/>
      <c r="Z149" s="40"/>
      <c r="AA149" s="51"/>
      <c r="AB149" s="71"/>
      <c r="AC149" s="41"/>
      <c r="AD149" s="51"/>
      <c r="AE149" s="54"/>
      <c r="AF149" s="40"/>
      <c r="AG149" s="40"/>
      <c r="AH149" s="56"/>
      <c r="AI149" s="57"/>
      <c r="AJ149" s="92"/>
      <c r="AK149" s="40"/>
      <c r="AL149" s="41"/>
      <c r="AM149" s="41"/>
      <c r="AN149" s="40"/>
      <c r="AO149" s="40"/>
      <c r="AP149" s="59"/>
      <c r="AQ149" s="4"/>
      <c r="AR149" s="61"/>
      <c r="AS149" s="4"/>
      <c r="AT149" s="62"/>
      <c r="AU149" s="62"/>
      <c r="AV149" s="63"/>
      <c r="AW149" s="40"/>
      <c r="AX149" s="64"/>
      <c r="AY149" s="64"/>
      <c r="AZ149" s="40"/>
      <c r="BA149" s="40"/>
      <c r="BB149" s="4"/>
      <c r="BC149" s="4"/>
      <c r="BD149" s="4"/>
      <c r="BE149" s="92"/>
      <c r="BF149" s="66"/>
      <c r="BG149" s="4"/>
      <c r="BH149" s="114"/>
      <c r="BI149" s="69"/>
      <c r="BJ149" s="4"/>
      <c r="BK149" s="83"/>
      <c r="BL149" s="4"/>
    </row>
    <row r="150" spans="1:64" ht="12.75" customHeight="1" x14ac:dyDescent="0.25">
      <c r="A150" s="37"/>
      <c r="B150" s="38"/>
      <c r="C150" s="39"/>
      <c r="D150" s="40"/>
      <c r="E150" s="92"/>
      <c r="F150" s="41"/>
      <c r="G150" s="92"/>
      <c r="H150" s="40"/>
      <c r="I150" s="40"/>
      <c r="J150" s="42"/>
      <c r="K150" s="92"/>
      <c r="L150" s="92"/>
      <c r="M150" s="4"/>
      <c r="N150" s="41"/>
      <c r="O150" s="44"/>
      <c r="P150" s="45"/>
      <c r="Q150" s="95"/>
      <c r="R150" s="4"/>
      <c r="S150" s="40"/>
      <c r="T150" s="40"/>
      <c r="U150" s="92"/>
      <c r="V150" s="48"/>
      <c r="W150" s="49"/>
      <c r="X150" s="49"/>
      <c r="Y150" s="40"/>
      <c r="Z150" s="40"/>
      <c r="AA150" s="51"/>
      <c r="AB150" s="71"/>
      <c r="AC150" s="41"/>
      <c r="AD150" s="51"/>
      <c r="AE150" s="54"/>
      <c r="AF150" s="40"/>
      <c r="AG150" s="40"/>
      <c r="AH150" s="56"/>
      <c r="AI150" s="57"/>
      <c r="AJ150" s="92"/>
      <c r="AK150" s="40"/>
      <c r="AL150" s="41"/>
      <c r="AM150" s="41"/>
      <c r="AN150" s="40"/>
      <c r="AO150" s="40"/>
      <c r="AP150" s="59"/>
      <c r="AQ150" s="4"/>
      <c r="AR150" s="61"/>
      <c r="AS150" s="4"/>
      <c r="AT150" s="62"/>
      <c r="AU150" s="62"/>
      <c r="AV150" s="63"/>
      <c r="AW150" s="40"/>
      <c r="AX150" s="64"/>
      <c r="AY150" s="64"/>
      <c r="AZ150" s="40"/>
      <c r="BA150" s="40"/>
      <c r="BB150" s="4"/>
      <c r="BC150" s="4"/>
      <c r="BD150" s="4"/>
      <c r="BE150" s="92"/>
      <c r="BF150" s="66"/>
      <c r="BG150" s="4"/>
      <c r="BH150" s="114"/>
      <c r="BI150" s="69"/>
      <c r="BJ150" s="4"/>
      <c r="BK150" s="83"/>
      <c r="BL150" s="4"/>
    </row>
    <row r="151" spans="1:64" ht="12.75" customHeight="1" x14ac:dyDescent="0.25">
      <c r="A151" s="37"/>
      <c r="B151" s="38"/>
      <c r="C151" s="39"/>
      <c r="D151" s="40"/>
      <c r="E151" s="92"/>
      <c r="F151" s="41"/>
      <c r="G151" s="92"/>
      <c r="H151" s="40"/>
      <c r="I151" s="40"/>
      <c r="J151" s="42"/>
      <c r="K151" s="92"/>
      <c r="L151" s="92"/>
      <c r="M151" s="4"/>
      <c r="N151" s="41"/>
      <c r="O151" s="44"/>
      <c r="P151" s="45"/>
      <c r="Q151" s="95"/>
      <c r="R151" s="4"/>
      <c r="S151" s="40"/>
      <c r="T151" s="40"/>
      <c r="U151" s="92"/>
      <c r="V151" s="48"/>
      <c r="W151" s="49"/>
      <c r="X151" s="49"/>
      <c r="Y151" s="40"/>
      <c r="Z151" s="40"/>
      <c r="AA151" s="51"/>
      <c r="AB151" s="71"/>
      <c r="AC151" s="41"/>
      <c r="AD151" s="51"/>
      <c r="AE151" s="54"/>
      <c r="AF151" s="40"/>
      <c r="AG151" s="40"/>
      <c r="AH151" s="56"/>
      <c r="AI151" s="57"/>
      <c r="AJ151" s="92"/>
      <c r="AK151" s="40"/>
      <c r="AL151" s="41"/>
      <c r="AM151" s="41"/>
      <c r="AN151" s="40"/>
      <c r="AO151" s="40"/>
      <c r="AP151" s="59"/>
      <c r="AQ151" s="4"/>
      <c r="AR151" s="61"/>
      <c r="AS151" s="4"/>
      <c r="AT151" s="62"/>
      <c r="AU151" s="62"/>
      <c r="AV151" s="63"/>
      <c r="AW151" s="40"/>
      <c r="AX151" s="64"/>
      <c r="AY151" s="64"/>
      <c r="AZ151" s="40"/>
      <c r="BA151" s="40"/>
      <c r="BB151" s="4"/>
      <c r="BC151" s="4"/>
      <c r="BD151" s="4"/>
      <c r="BE151" s="92"/>
      <c r="BF151" s="66"/>
      <c r="BG151" s="4"/>
      <c r="BH151" s="114"/>
      <c r="BI151" s="69"/>
      <c r="BJ151" s="4"/>
      <c r="BK151" s="83"/>
      <c r="BL151" s="4"/>
    </row>
    <row r="152" spans="1:64" ht="12.75" customHeight="1" x14ac:dyDescent="0.25">
      <c r="A152" s="37"/>
      <c r="B152" s="38"/>
      <c r="C152" s="39"/>
      <c r="D152" s="40"/>
      <c r="E152" s="92"/>
      <c r="F152" s="41"/>
      <c r="G152" s="92"/>
      <c r="H152" s="40"/>
      <c r="I152" s="40"/>
      <c r="J152" s="42"/>
      <c r="K152" s="92"/>
      <c r="L152" s="92"/>
      <c r="M152" s="4"/>
      <c r="N152" s="41"/>
      <c r="O152" s="44"/>
      <c r="P152" s="45"/>
      <c r="Q152" s="95"/>
      <c r="R152" s="4"/>
      <c r="S152" s="40"/>
      <c r="T152" s="40"/>
      <c r="U152" s="92"/>
      <c r="V152" s="48"/>
      <c r="W152" s="49"/>
      <c r="X152" s="49"/>
      <c r="Y152" s="40"/>
      <c r="Z152" s="40"/>
      <c r="AA152" s="51"/>
      <c r="AB152" s="71"/>
      <c r="AC152" s="41"/>
      <c r="AD152" s="51"/>
      <c r="AE152" s="54"/>
      <c r="AF152" s="40"/>
      <c r="AG152" s="40"/>
      <c r="AH152" s="56"/>
      <c r="AI152" s="57"/>
      <c r="AJ152" s="92"/>
      <c r="AK152" s="40"/>
      <c r="AL152" s="41"/>
      <c r="AM152" s="41"/>
      <c r="AN152" s="40"/>
      <c r="AO152" s="40"/>
      <c r="AP152" s="59"/>
      <c r="AQ152" s="4"/>
      <c r="AR152" s="61"/>
      <c r="AS152" s="4"/>
      <c r="AT152" s="62"/>
      <c r="AU152" s="62"/>
      <c r="AV152" s="63"/>
      <c r="AW152" s="40"/>
      <c r="AX152" s="64"/>
      <c r="AY152" s="64"/>
      <c r="AZ152" s="40"/>
      <c r="BA152" s="40"/>
      <c r="BB152" s="4"/>
      <c r="BC152" s="4"/>
      <c r="BD152" s="4"/>
      <c r="BE152" s="92"/>
      <c r="BF152" s="66"/>
      <c r="BG152" s="4"/>
      <c r="BH152" s="114"/>
      <c r="BI152" s="69"/>
      <c r="BJ152" s="4"/>
      <c r="BK152" s="83"/>
      <c r="BL152" s="4"/>
    </row>
    <row r="153" spans="1:64" ht="12.75" customHeight="1" x14ac:dyDescent="0.25">
      <c r="A153" s="37"/>
      <c r="B153" s="38"/>
      <c r="C153" s="39"/>
      <c r="D153" s="40"/>
      <c r="E153" s="92"/>
      <c r="F153" s="41"/>
      <c r="G153" s="92"/>
      <c r="H153" s="40"/>
      <c r="I153" s="40"/>
      <c r="J153" s="42"/>
      <c r="K153" s="92"/>
      <c r="L153" s="92"/>
      <c r="M153" s="4"/>
      <c r="N153" s="41"/>
      <c r="O153" s="44"/>
      <c r="P153" s="45"/>
      <c r="Q153" s="95"/>
      <c r="R153" s="4"/>
      <c r="S153" s="40"/>
      <c r="T153" s="40"/>
      <c r="U153" s="92"/>
      <c r="V153" s="48"/>
      <c r="W153" s="49"/>
      <c r="X153" s="49"/>
      <c r="Y153" s="40"/>
      <c r="Z153" s="40"/>
      <c r="AA153" s="51"/>
      <c r="AB153" s="71"/>
      <c r="AC153" s="41"/>
      <c r="AD153" s="51"/>
      <c r="AE153" s="54"/>
      <c r="AF153" s="40"/>
      <c r="AG153" s="40"/>
      <c r="AH153" s="56"/>
      <c r="AI153" s="57"/>
      <c r="AJ153" s="92"/>
      <c r="AK153" s="40"/>
      <c r="AL153" s="41"/>
      <c r="AM153" s="41"/>
      <c r="AN153" s="40"/>
      <c r="AO153" s="40"/>
      <c r="AP153" s="59"/>
      <c r="AQ153" s="4"/>
      <c r="AR153" s="61"/>
      <c r="AS153" s="4"/>
      <c r="AT153" s="62"/>
      <c r="AU153" s="62"/>
      <c r="AV153" s="63"/>
      <c r="AW153" s="40"/>
      <c r="AX153" s="64"/>
      <c r="AY153" s="64"/>
      <c r="AZ153" s="40"/>
      <c r="BA153" s="40"/>
      <c r="BB153" s="4"/>
      <c r="BC153" s="4"/>
      <c r="BD153" s="4"/>
      <c r="BE153" s="92"/>
      <c r="BF153" s="66"/>
      <c r="BG153" s="4"/>
      <c r="BH153" s="114"/>
      <c r="BI153" s="69"/>
      <c r="BJ153" s="4"/>
      <c r="BK153" s="83"/>
      <c r="BL153" s="4"/>
    </row>
    <row r="154" spans="1:64" ht="12.75" customHeight="1" x14ac:dyDescent="0.2">
      <c r="A154" s="37"/>
      <c r="B154" s="38"/>
      <c r="C154" s="39"/>
      <c r="D154" s="40"/>
      <c r="E154" s="92"/>
      <c r="F154" s="41"/>
      <c r="G154" s="92"/>
      <c r="H154" s="40"/>
      <c r="I154" s="40"/>
      <c r="J154" s="42"/>
      <c r="K154" s="92"/>
      <c r="L154" s="92"/>
      <c r="M154" s="4"/>
      <c r="N154" s="41"/>
      <c r="O154" s="44"/>
      <c r="P154" s="45"/>
      <c r="Q154" s="95"/>
      <c r="R154" s="4"/>
      <c r="S154" s="40"/>
      <c r="T154" s="40"/>
      <c r="U154" s="92"/>
      <c r="V154" s="48"/>
      <c r="W154" s="49"/>
      <c r="X154" s="49"/>
      <c r="Y154" s="40"/>
      <c r="Z154" s="40"/>
      <c r="AA154" s="51"/>
      <c r="AB154" s="71"/>
      <c r="AC154" s="41"/>
      <c r="AD154" s="51"/>
      <c r="AE154" s="54"/>
      <c r="AF154" s="40"/>
      <c r="AG154" s="40"/>
      <c r="AH154" s="56"/>
      <c r="AI154" s="57"/>
      <c r="AJ154" s="92"/>
      <c r="AK154" s="40"/>
      <c r="AL154" s="107"/>
      <c r="AM154" s="41"/>
      <c r="AN154" s="40"/>
      <c r="AO154" s="40"/>
      <c r="AP154" s="59"/>
      <c r="AQ154" s="4"/>
      <c r="AR154" s="61"/>
      <c r="AS154" s="4"/>
      <c r="AT154" s="62"/>
      <c r="AU154" s="62"/>
      <c r="AV154" s="63"/>
      <c r="AW154" s="40"/>
      <c r="AX154" s="64"/>
      <c r="AY154" s="64"/>
      <c r="AZ154" s="40"/>
      <c r="BA154" s="40"/>
      <c r="BB154" s="4"/>
      <c r="BC154" s="4"/>
      <c r="BD154" s="4"/>
      <c r="BE154" s="92"/>
      <c r="BF154" s="66"/>
      <c r="BG154" s="4"/>
      <c r="BH154" s="4"/>
      <c r="BI154" s="69"/>
      <c r="BJ154" s="4"/>
      <c r="BK154" s="4"/>
      <c r="BL154" s="4"/>
    </row>
    <row r="155" spans="1:64" ht="12.75" customHeight="1" x14ac:dyDescent="0.2">
      <c r="A155" s="37"/>
      <c r="B155" s="38"/>
      <c r="C155" s="39"/>
      <c r="D155" s="40"/>
      <c r="E155" s="92"/>
      <c r="F155" s="41"/>
      <c r="G155" s="92"/>
      <c r="H155" s="40"/>
      <c r="I155" s="40"/>
      <c r="J155" s="42"/>
      <c r="K155" s="92"/>
      <c r="L155" s="92"/>
      <c r="M155" s="4"/>
      <c r="N155" s="41"/>
      <c r="O155" s="44"/>
      <c r="P155" s="45"/>
      <c r="Q155" s="95"/>
      <c r="R155" s="4"/>
      <c r="S155" s="40"/>
      <c r="T155" s="40"/>
      <c r="U155" s="92"/>
      <c r="V155" s="48"/>
      <c r="W155" s="49"/>
      <c r="X155" s="49"/>
      <c r="Y155" s="40"/>
      <c r="Z155" s="40"/>
      <c r="AA155" s="51"/>
      <c r="AB155" s="71"/>
      <c r="AC155" s="41"/>
      <c r="AD155" s="51"/>
      <c r="AE155" s="54"/>
      <c r="AF155" s="40"/>
      <c r="AG155" s="40"/>
      <c r="AH155" s="56"/>
      <c r="AI155" s="57"/>
      <c r="AJ155" s="92"/>
      <c r="AK155" s="40"/>
      <c r="AL155" s="107"/>
      <c r="AM155" s="41"/>
      <c r="AN155" s="40"/>
      <c r="AO155" s="40"/>
      <c r="AP155" s="59"/>
      <c r="AQ155" s="4"/>
      <c r="AR155" s="61"/>
      <c r="AS155" s="4"/>
      <c r="AT155" s="62"/>
      <c r="AU155" s="62"/>
      <c r="AV155" s="63"/>
      <c r="AW155" s="40"/>
      <c r="AX155" s="64"/>
      <c r="AY155" s="64"/>
      <c r="AZ155" s="40"/>
      <c r="BA155" s="40"/>
      <c r="BB155" s="4"/>
      <c r="BC155" s="4"/>
      <c r="BD155" s="4"/>
      <c r="BE155" s="92"/>
      <c r="BF155" s="66"/>
      <c r="BG155" s="4"/>
      <c r="BH155" s="4"/>
      <c r="BI155" s="69"/>
      <c r="BJ155" s="4"/>
      <c r="BK155" s="4"/>
      <c r="BL155" s="4"/>
    </row>
    <row r="156" spans="1:64" ht="12.75" customHeight="1" x14ac:dyDescent="0.2">
      <c r="A156" s="37"/>
      <c r="B156" s="38"/>
      <c r="C156" s="39"/>
      <c r="D156" s="40"/>
      <c r="E156" s="92"/>
      <c r="F156" s="41"/>
      <c r="G156" s="92"/>
      <c r="H156" s="40"/>
      <c r="I156" s="40"/>
      <c r="J156" s="42"/>
      <c r="K156" s="92"/>
      <c r="L156" s="92"/>
      <c r="M156" s="4"/>
      <c r="N156" s="41"/>
      <c r="O156" s="44"/>
      <c r="P156" s="45"/>
      <c r="Q156" s="95"/>
      <c r="R156" s="4"/>
      <c r="S156" s="40"/>
      <c r="T156" s="40"/>
      <c r="U156" s="92"/>
      <c r="V156" s="48"/>
      <c r="W156" s="49"/>
      <c r="X156" s="49"/>
      <c r="Y156" s="40"/>
      <c r="Z156" s="40"/>
      <c r="AA156" s="51"/>
      <c r="AB156" s="71"/>
      <c r="AC156" s="41"/>
      <c r="AD156" s="51"/>
      <c r="AE156" s="54"/>
      <c r="AF156" s="40"/>
      <c r="AG156" s="40"/>
      <c r="AH156" s="56"/>
      <c r="AI156" s="57"/>
      <c r="AJ156" s="92"/>
      <c r="AK156" s="40"/>
      <c r="AL156" s="107"/>
      <c r="AM156" s="41"/>
      <c r="AN156" s="40"/>
      <c r="AO156" s="40"/>
      <c r="AP156" s="59"/>
      <c r="AQ156" s="4"/>
      <c r="AR156" s="61"/>
      <c r="AS156" s="4"/>
      <c r="AT156" s="62"/>
      <c r="AU156" s="62"/>
      <c r="AV156" s="63"/>
      <c r="AW156" s="40"/>
      <c r="AX156" s="64"/>
      <c r="AY156" s="64"/>
      <c r="AZ156" s="40"/>
      <c r="BA156" s="40"/>
      <c r="BB156" s="4"/>
      <c r="BC156" s="4"/>
      <c r="BD156" s="4"/>
      <c r="BE156" s="92"/>
      <c r="BF156" s="66"/>
      <c r="BG156" s="4"/>
      <c r="BH156" s="4"/>
      <c r="BI156" s="69"/>
      <c r="BJ156" s="4"/>
      <c r="BK156" s="4"/>
      <c r="BL156" s="4"/>
    </row>
    <row r="157" spans="1:64" ht="12.75" customHeight="1" x14ac:dyDescent="0.2">
      <c r="A157" s="37"/>
      <c r="B157" s="38"/>
      <c r="C157" s="39"/>
      <c r="D157" s="40"/>
      <c r="E157" s="92"/>
      <c r="F157" s="41"/>
      <c r="G157" s="92"/>
      <c r="H157" s="40"/>
      <c r="I157" s="40"/>
      <c r="J157" s="42"/>
      <c r="K157" s="92"/>
      <c r="L157" s="92"/>
      <c r="M157" s="4"/>
      <c r="N157" s="41"/>
      <c r="O157" s="44"/>
      <c r="P157" s="45"/>
      <c r="Q157" s="95"/>
      <c r="R157" s="4"/>
      <c r="S157" s="40"/>
      <c r="T157" s="40"/>
      <c r="U157" s="92"/>
      <c r="V157" s="48"/>
      <c r="W157" s="49"/>
      <c r="X157" s="49"/>
      <c r="Y157" s="40"/>
      <c r="Z157" s="40"/>
      <c r="AA157" s="51"/>
      <c r="AB157" s="71"/>
      <c r="AC157" s="41"/>
      <c r="AD157" s="51"/>
      <c r="AE157" s="54"/>
      <c r="AF157" s="40"/>
      <c r="AG157" s="40"/>
      <c r="AH157" s="56"/>
      <c r="AI157" s="57"/>
      <c r="AJ157" s="92"/>
      <c r="AK157" s="40"/>
      <c r="AL157" s="107"/>
      <c r="AM157" s="41"/>
      <c r="AN157" s="40"/>
      <c r="AO157" s="40"/>
      <c r="AP157" s="59"/>
      <c r="AQ157" s="4"/>
      <c r="AR157" s="61"/>
      <c r="AS157" s="4"/>
      <c r="AT157" s="62"/>
      <c r="AU157" s="62"/>
      <c r="AV157" s="63"/>
      <c r="AW157" s="40"/>
      <c r="AX157" s="64"/>
      <c r="AY157" s="64"/>
      <c r="AZ157" s="40"/>
      <c r="BA157" s="40"/>
      <c r="BB157" s="4"/>
      <c r="BC157" s="4"/>
      <c r="BD157" s="4"/>
      <c r="BE157" s="92"/>
      <c r="BF157" s="66"/>
      <c r="BG157" s="4"/>
      <c r="BH157" s="4"/>
      <c r="BI157" s="69"/>
      <c r="BJ157" s="4"/>
      <c r="BK157" s="4"/>
      <c r="BL157" s="4"/>
    </row>
    <row r="158" spans="1:64" ht="12.75" customHeight="1" x14ac:dyDescent="0.2">
      <c r="A158" s="37"/>
      <c r="B158" s="38"/>
      <c r="C158" s="39"/>
      <c r="D158" s="40"/>
      <c r="E158" s="92"/>
      <c r="F158" s="41"/>
      <c r="G158" s="92"/>
      <c r="H158" s="40"/>
      <c r="I158" s="40"/>
      <c r="J158" s="42"/>
      <c r="K158" s="92"/>
      <c r="L158" s="92"/>
      <c r="M158" s="4"/>
      <c r="N158" s="41"/>
      <c r="O158" s="44"/>
      <c r="P158" s="45"/>
      <c r="Q158" s="95"/>
      <c r="R158" s="4"/>
      <c r="S158" s="40"/>
      <c r="T158" s="40"/>
      <c r="U158" s="92"/>
      <c r="V158" s="48"/>
      <c r="W158" s="49"/>
      <c r="X158" s="49"/>
      <c r="Y158" s="40"/>
      <c r="Z158" s="40"/>
      <c r="AA158" s="51"/>
      <c r="AB158" s="71"/>
      <c r="AC158" s="41"/>
      <c r="AD158" s="51"/>
      <c r="AE158" s="54"/>
      <c r="AF158" s="40"/>
      <c r="AG158" s="40"/>
      <c r="AH158" s="56"/>
      <c r="AI158" s="57"/>
      <c r="AJ158" s="92"/>
      <c r="AK158" s="40"/>
      <c r="AL158" s="107"/>
      <c r="AM158" s="41"/>
      <c r="AN158" s="40"/>
      <c r="AO158" s="40"/>
      <c r="AP158" s="59"/>
      <c r="AQ158" s="4"/>
      <c r="AR158" s="61"/>
      <c r="AS158" s="4"/>
      <c r="AT158" s="62"/>
      <c r="AU158" s="62"/>
      <c r="AV158" s="63"/>
      <c r="AW158" s="40"/>
      <c r="AX158" s="64"/>
      <c r="AY158" s="64"/>
      <c r="AZ158" s="40"/>
      <c r="BA158" s="40"/>
      <c r="BB158" s="4"/>
      <c r="BC158" s="4"/>
      <c r="BD158" s="4"/>
      <c r="BE158" s="92"/>
      <c r="BF158" s="66"/>
      <c r="BG158" s="4"/>
      <c r="BH158" s="4"/>
      <c r="BI158" s="69"/>
      <c r="BJ158" s="4"/>
      <c r="BK158" s="4"/>
      <c r="BL158" s="4"/>
    </row>
    <row r="159" spans="1:64" ht="12.75" customHeight="1" x14ac:dyDescent="0.2">
      <c r="A159" s="37"/>
      <c r="B159" s="38"/>
      <c r="C159" s="39"/>
      <c r="D159" s="40"/>
      <c r="E159" s="92"/>
      <c r="F159" s="41"/>
      <c r="G159" s="92"/>
      <c r="H159" s="40"/>
      <c r="I159" s="40"/>
      <c r="J159" s="42"/>
      <c r="K159" s="92"/>
      <c r="L159" s="92"/>
      <c r="M159" s="4"/>
      <c r="N159" s="41"/>
      <c r="O159" s="44"/>
      <c r="P159" s="45"/>
      <c r="Q159" s="95"/>
      <c r="R159" s="4"/>
      <c r="S159" s="40"/>
      <c r="T159" s="40"/>
      <c r="U159" s="92"/>
      <c r="V159" s="48"/>
      <c r="W159" s="49"/>
      <c r="X159" s="49"/>
      <c r="Y159" s="40"/>
      <c r="Z159" s="40"/>
      <c r="AA159" s="51"/>
      <c r="AB159" s="71"/>
      <c r="AC159" s="41"/>
      <c r="AD159" s="51"/>
      <c r="AE159" s="54"/>
      <c r="AF159" s="40"/>
      <c r="AG159" s="40"/>
      <c r="AH159" s="56"/>
      <c r="AI159" s="57"/>
      <c r="AJ159" s="92"/>
      <c r="AK159" s="40"/>
      <c r="AL159" s="107"/>
      <c r="AM159" s="41"/>
      <c r="AN159" s="40"/>
      <c r="AO159" s="40"/>
      <c r="AP159" s="59"/>
      <c r="AQ159" s="4"/>
      <c r="AR159" s="61"/>
      <c r="AS159" s="4"/>
      <c r="AT159" s="62"/>
      <c r="AU159" s="62"/>
      <c r="AV159" s="63"/>
      <c r="AW159" s="40"/>
      <c r="AX159" s="64"/>
      <c r="AY159" s="64"/>
      <c r="AZ159" s="40"/>
      <c r="BA159" s="40"/>
      <c r="BB159" s="4"/>
      <c r="BC159" s="4"/>
      <c r="BD159" s="4"/>
      <c r="BE159" s="92"/>
      <c r="BF159" s="66"/>
      <c r="BG159" s="4"/>
      <c r="BH159" s="4"/>
      <c r="BI159" s="69"/>
      <c r="BJ159" s="4"/>
      <c r="BK159" s="4"/>
      <c r="BL159" s="4"/>
    </row>
    <row r="160" spans="1:64" ht="12.75" customHeight="1" x14ac:dyDescent="0.2">
      <c r="A160" s="37"/>
      <c r="B160" s="38"/>
      <c r="C160" s="39"/>
      <c r="D160" s="40"/>
      <c r="E160" s="92"/>
      <c r="F160" s="41"/>
      <c r="G160" s="92"/>
      <c r="H160" s="40"/>
      <c r="I160" s="40"/>
      <c r="J160" s="42"/>
      <c r="K160" s="92"/>
      <c r="L160" s="92"/>
      <c r="M160" s="4"/>
      <c r="N160" s="41"/>
      <c r="O160" s="44"/>
      <c r="P160" s="45"/>
      <c r="Q160" s="95"/>
      <c r="R160" s="4"/>
      <c r="S160" s="40"/>
      <c r="T160" s="40"/>
      <c r="U160" s="92"/>
      <c r="V160" s="48"/>
      <c r="W160" s="49"/>
      <c r="X160" s="49"/>
      <c r="Y160" s="40"/>
      <c r="Z160" s="40"/>
      <c r="AA160" s="51"/>
      <c r="AB160" s="71"/>
      <c r="AC160" s="41"/>
      <c r="AD160" s="51"/>
      <c r="AE160" s="54"/>
      <c r="AF160" s="40"/>
      <c r="AG160" s="40"/>
      <c r="AH160" s="56"/>
      <c r="AI160" s="57"/>
      <c r="AJ160" s="92"/>
      <c r="AK160" s="40"/>
      <c r="AL160" s="107"/>
      <c r="AM160" s="41"/>
      <c r="AN160" s="40"/>
      <c r="AO160" s="40"/>
      <c r="AP160" s="59"/>
      <c r="AQ160" s="4"/>
      <c r="AR160" s="61"/>
      <c r="AS160" s="4"/>
      <c r="AT160" s="62"/>
      <c r="AU160" s="62"/>
      <c r="AV160" s="63"/>
      <c r="AW160" s="40"/>
      <c r="AX160" s="64"/>
      <c r="AY160" s="64"/>
      <c r="AZ160" s="40"/>
      <c r="BA160" s="40"/>
      <c r="BB160" s="4"/>
      <c r="BC160" s="4"/>
      <c r="BD160" s="4"/>
      <c r="BE160" s="92"/>
      <c r="BF160" s="66"/>
      <c r="BG160" s="4"/>
      <c r="BH160" s="4"/>
      <c r="BI160" s="69"/>
      <c r="BJ160" s="4"/>
      <c r="BK160" s="4"/>
      <c r="BL160" s="4"/>
    </row>
    <row r="161" spans="1:64" ht="12.75" customHeight="1" x14ac:dyDescent="0.2">
      <c r="A161" s="37"/>
      <c r="B161" s="38"/>
      <c r="C161" s="39"/>
      <c r="D161" s="40"/>
      <c r="E161" s="92"/>
      <c r="F161" s="41"/>
      <c r="G161" s="92"/>
      <c r="H161" s="40"/>
      <c r="I161" s="40"/>
      <c r="J161" s="42"/>
      <c r="K161" s="92"/>
      <c r="L161" s="92"/>
      <c r="M161" s="4"/>
      <c r="N161" s="41"/>
      <c r="O161" s="44"/>
      <c r="P161" s="45"/>
      <c r="Q161" s="95"/>
      <c r="R161" s="4"/>
      <c r="S161" s="40"/>
      <c r="T161" s="40"/>
      <c r="U161" s="92"/>
      <c r="V161" s="48"/>
      <c r="W161" s="49"/>
      <c r="X161" s="49"/>
      <c r="Y161" s="40"/>
      <c r="Z161" s="40"/>
      <c r="AA161" s="51"/>
      <c r="AB161" s="71"/>
      <c r="AC161" s="41"/>
      <c r="AD161" s="51"/>
      <c r="AE161" s="54"/>
      <c r="AF161" s="40"/>
      <c r="AG161" s="40"/>
      <c r="AH161" s="56"/>
      <c r="AI161" s="57"/>
      <c r="AJ161" s="92"/>
      <c r="AK161" s="40"/>
      <c r="AL161" s="107"/>
      <c r="AM161" s="41"/>
      <c r="AN161" s="40"/>
      <c r="AO161" s="40"/>
      <c r="AP161" s="59"/>
      <c r="AQ161" s="4"/>
      <c r="AR161" s="61"/>
      <c r="AS161" s="4"/>
      <c r="AT161" s="62"/>
      <c r="AU161" s="62"/>
      <c r="AV161" s="63"/>
      <c r="AW161" s="40"/>
      <c r="AX161" s="64"/>
      <c r="AY161" s="64"/>
      <c r="AZ161" s="40"/>
      <c r="BA161" s="40"/>
      <c r="BB161" s="4"/>
      <c r="BC161" s="4"/>
      <c r="BD161" s="4"/>
      <c r="BE161" s="92"/>
      <c r="BF161" s="66"/>
      <c r="BG161" s="4"/>
      <c r="BH161" s="4"/>
      <c r="BI161" s="69"/>
      <c r="BJ161" s="4"/>
      <c r="BK161" s="4"/>
      <c r="BL161" s="4"/>
    </row>
    <row r="162" spans="1:64" ht="12.75" customHeight="1" x14ac:dyDescent="0.2">
      <c r="A162" s="37"/>
      <c r="B162" s="38"/>
      <c r="C162" s="39"/>
      <c r="D162" s="40"/>
      <c r="E162" s="92"/>
      <c r="F162" s="41"/>
      <c r="G162" s="92"/>
      <c r="H162" s="40"/>
      <c r="I162" s="40"/>
      <c r="J162" s="42"/>
      <c r="K162" s="92"/>
      <c r="L162" s="92"/>
      <c r="M162" s="4"/>
      <c r="N162" s="41"/>
      <c r="O162" s="44"/>
      <c r="P162" s="45"/>
      <c r="Q162" s="95"/>
      <c r="R162" s="4"/>
      <c r="S162" s="40"/>
      <c r="T162" s="40"/>
      <c r="U162" s="92"/>
      <c r="V162" s="48"/>
      <c r="W162" s="49"/>
      <c r="X162" s="49"/>
      <c r="Y162" s="40"/>
      <c r="Z162" s="40"/>
      <c r="AA162" s="51"/>
      <c r="AB162" s="71"/>
      <c r="AC162" s="41"/>
      <c r="AD162" s="51"/>
      <c r="AE162" s="54"/>
      <c r="AF162" s="40"/>
      <c r="AG162" s="40"/>
      <c r="AH162" s="56"/>
      <c r="AI162" s="57"/>
      <c r="AJ162" s="92"/>
      <c r="AK162" s="40"/>
      <c r="AL162" s="107"/>
      <c r="AM162" s="41"/>
      <c r="AN162" s="40"/>
      <c r="AO162" s="40"/>
      <c r="AP162" s="59"/>
      <c r="AQ162" s="4"/>
      <c r="AR162" s="61"/>
      <c r="AS162" s="4"/>
      <c r="AT162" s="62"/>
      <c r="AU162" s="62"/>
      <c r="AV162" s="63"/>
      <c r="AW162" s="40"/>
      <c r="AX162" s="64"/>
      <c r="AY162" s="64"/>
      <c r="AZ162" s="40"/>
      <c r="BA162" s="40"/>
      <c r="BB162" s="4"/>
      <c r="BC162" s="4"/>
      <c r="BD162" s="4"/>
      <c r="BE162" s="92"/>
      <c r="BF162" s="66"/>
      <c r="BG162" s="4"/>
      <c r="BH162" s="4"/>
      <c r="BI162" s="69"/>
      <c r="BJ162" s="4"/>
      <c r="BK162" s="4"/>
      <c r="BL162" s="4"/>
    </row>
    <row r="163" spans="1:64" ht="12.75" customHeight="1" x14ac:dyDescent="0.2">
      <c r="A163" s="37"/>
      <c r="B163" s="38"/>
      <c r="C163" s="39"/>
      <c r="D163" s="40"/>
      <c r="E163" s="92"/>
      <c r="F163" s="41"/>
      <c r="G163" s="92"/>
      <c r="H163" s="40"/>
      <c r="I163" s="40"/>
      <c r="J163" s="42"/>
      <c r="K163" s="92"/>
      <c r="L163" s="92"/>
      <c r="M163" s="4"/>
      <c r="N163" s="41"/>
      <c r="O163" s="44"/>
      <c r="P163" s="45"/>
      <c r="Q163" s="95"/>
      <c r="R163" s="4"/>
      <c r="S163" s="40"/>
      <c r="T163" s="40"/>
      <c r="U163" s="92"/>
      <c r="V163" s="48"/>
      <c r="W163" s="49"/>
      <c r="X163" s="49"/>
      <c r="Y163" s="40"/>
      <c r="Z163" s="40"/>
      <c r="AA163" s="51"/>
      <c r="AB163" s="71"/>
      <c r="AC163" s="41"/>
      <c r="AD163" s="51"/>
      <c r="AE163" s="54"/>
      <c r="AF163" s="40"/>
      <c r="AG163" s="40"/>
      <c r="AH163" s="56"/>
      <c r="AI163" s="57"/>
      <c r="AJ163" s="92"/>
      <c r="AK163" s="40"/>
      <c r="AL163" s="107"/>
      <c r="AM163" s="41"/>
      <c r="AN163" s="40"/>
      <c r="AO163" s="40"/>
      <c r="AP163" s="59"/>
      <c r="AQ163" s="4"/>
      <c r="AR163" s="61"/>
      <c r="AS163" s="4"/>
      <c r="AT163" s="62"/>
      <c r="AU163" s="62"/>
      <c r="AV163" s="63"/>
      <c r="AW163" s="40"/>
      <c r="AX163" s="64"/>
      <c r="AY163" s="64"/>
      <c r="AZ163" s="40"/>
      <c r="BA163" s="40"/>
      <c r="BB163" s="4"/>
      <c r="BC163" s="4"/>
      <c r="BD163" s="4"/>
      <c r="BE163" s="92"/>
      <c r="BF163" s="66"/>
      <c r="BG163" s="4"/>
      <c r="BH163" s="4"/>
      <c r="BI163" s="69"/>
      <c r="BJ163" s="4"/>
      <c r="BK163" s="4"/>
      <c r="BL163" s="4"/>
    </row>
    <row r="164" spans="1:64" ht="12.75" customHeight="1" x14ac:dyDescent="0.2">
      <c r="A164" s="4"/>
      <c r="B164" s="4"/>
      <c r="C164" s="4"/>
      <c r="D164" s="4"/>
      <c r="E164" s="4"/>
      <c r="F164" s="4"/>
      <c r="G164" s="4"/>
      <c r="H164" s="4"/>
      <c r="I164" s="4"/>
      <c r="J164" s="4"/>
      <c r="K164" s="4"/>
      <c r="L164" s="4"/>
      <c r="M164" s="4"/>
      <c r="N164" s="4"/>
      <c r="O164" s="44"/>
      <c r="P164" s="4"/>
      <c r="Q164" s="4"/>
      <c r="R164" s="4"/>
      <c r="S164" s="4"/>
      <c r="T164" s="4"/>
      <c r="U164" s="4"/>
      <c r="V164" s="4"/>
      <c r="W164" s="4"/>
      <c r="X164" s="4"/>
      <c r="Y164" s="4"/>
      <c r="Z164" s="4"/>
      <c r="AA164" s="4"/>
      <c r="AB164" s="4"/>
      <c r="AC164" s="4"/>
      <c r="AD164" s="4"/>
      <c r="AE164" s="4"/>
      <c r="AF164" s="4"/>
      <c r="AG164" s="4"/>
      <c r="AH164" s="4"/>
      <c r="AI164" s="4"/>
      <c r="AJ164" s="4"/>
      <c r="AK164" s="4"/>
      <c r="AL164" s="119"/>
      <c r="AM164" s="4"/>
      <c r="AN164" s="4"/>
      <c r="AO164" s="4"/>
      <c r="AP164" s="4"/>
      <c r="AQ164" s="4"/>
      <c r="AR164" s="4"/>
      <c r="AS164" s="4"/>
      <c r="AT164" s="4"/>
      <c r="AU164" s="4"/>
      <c r="AV164" s="4"/>
      <c r="AW164" s="4"/>
      <c r="AX164" s="4"/>
      <c r="AY164" s="4"/>
      <c r="AZ164" s="4"/>
      <c r="BA164" s="4"/>
      <c r="BB164" s="4"/>
      <c r="BC164" s="4"/>
      <c r="BD164" s="4"/>
      <c r="BE164" s="4"/>
      <c r="BF164" s="4"/>
      <c r="BG164" s="4"/>
      <c r="BH164" s="4"/>
      <c r="BI164" s="69"/>
      <c r="BJ164" s="4"/>
      <c r="BK164" s="4"/>
      <c r="BL164" s="4"/>
    </row>
    <row r="165" spans="1:64" ht="12.75" customHeight="1" x14ac:dyDescent="0.2">
      <c r="A165" s="4"/>
      <c r="B165" s="4"/>
      <c r="C165" s="4"/>
      <c r="D165" s="4"/>
      <c r="E165" s="4"/>
      <c r="F165" s="4"/>
      <c r="G165" s="4"/>
      <c r="H165" s="4"/>
      <c r="I165" s="4"/>
      <c r="J165" s="4"/>
      <c r="K165" s="4"/>
      <c r="L165" s="4"/>
      <c r="M165" s="4"/>
      <c r="N165" s="4"/>
      <c r="O165" s="44"/>
      <c r="P165" s="4"/>
      <c r="Q165" s="4"/>
      <c r="R165" s="4"/>
      <c r="S165" s="4"/>
      <c r="T165" s="4"/>
      <c r="U165" s="4"/>
      <c r="V165" s="4"/>
      <c r="W165" s="4"/>
      <c r="X165" s="4"/>
      <c r="Y165" s="4"/>
      <c r="Z165" s="4"/>
      <c r="AA165" s="4"/>
      <c r="AB165" s="4"/>
      <c r="AC165" s="4"/>
      <c r="AD165" s="4"/>
      <c r="AE165" s="4"/>
      <c r="AF165" s="4"/>
      <c r="AG165" s="4"/>
      <c r="AH165" s="4"/>
      <c r="AI165" s="4"/>
      <c r="AJ165" s="4"/>
      <c r="AK165" s="4"/>
      <c r="AL165" s="119"/>
      <c r="AM165" s="4"/>
      <c r="AN165" s="4"/>
      <c r="AO165" s="4"/>
      <c r="AP165" s="4"/>
      <c r="AQ165" s="4"/>
      <c r="AR165" s="4"/>
      <c r="AS165" s="4"/>
      <c r="AT165" s="4"/>
      <c r="AU165" s="4"/>
      <c r="AV165" s="4"/>
      <c r="AW165" s="4"/>
      <c r="AX165" s="4"/>
      <c r="AY165" s="4"/>
      <c r="AZ165" s="4"/>
      <c r="BA165" s="4"/>
      <c r="BB165" s="4"/>
      <c r="BC165" s="4"/>
      <c r="BD165" s="4"/>
      <c r="BE165" s="4"/>
      <c r="BF165" s="4"/>
      <c r="BG165" s="4"/>
      <c r="BH165" s="4"/>
      <c r="BI165" s="69"/>
      <c r="BJ165" s="4"/>
      <c r="BK165" s="4"/>
      <c r="BL165" s="4"/>
    </row>
    <row r="166" spans="1:64" ht="12.75" customHeight="1" x14ac:dyDescent="0.2">
      <c r="A166" s="4"/>
      <c r="B166" s="4"/>
      <c r="C166" s="4"/>
      <c r="D166" s="4"/>
      <c r="E166" s="4"/>
      <c r="F166" s="4"/>
      <c r="G166" s="4"/>
      <c r="H166" s="4"/>
      <c r="I166" s="4"/>
      <c r="J166" s="4"/>
      <c r="K166" s="4"/>
      <c r="L166" s="4"/>
      <c r="M166" s="4"/>
      <c r="N166" s="4"/>
      <c r="O166" s="44"/>
      <c r="P166" s="4"/>
      <c r="Q166" s="4"/>
      <c r="R166" s="4"/>
      <c r="S166" s="4"/>
      <c r="T166" s="4"/>
      <c r="U166" s="4"/>
      <c r="V166" s="4"/>
      <c r="W166" s="4"/>
      <c r="X166" s="4"/>
      <c r="Y166" s="4"/>
      <c r="Z166" s="4"/>
      <c r="AA166" s="4"/>
      <c r="AB166" s="4"/>
      <c r="AC166" s="4"/>
      <c r="AD166" s="4"/>
      <c r="AE166" s="4"/>
      <c r="AF166" s="4"/>
      <c r="AG166" s="4"/>
      <c r="AH166" s="4"/>
      <c r="AI166" s="4"/>
      <c r="AJ166" s="4"/>
      <c r="AK166" s="4"/>
      <c r="AL166" s="119"/>
      <c r="AM166" s="4"/>
      <c r="AN166" s="4"/>
      <c r="AO166" s="4"/>
      <c r="AP166" s="4"/>
      <c r="AQ166" s="4"/>
      <c r="AR166" s="4"/>
      <c r="AS166" s="4"/>
      <c r="AT166" s="4"/>
      <c r="AU166" s="4"/>
      <c r="AV166" s="4"/>
      <c r="AW166" s="4"/>
      <c r="AX166" s="4"/>
      <c r="AY166" s="4"/>
      <c r="AZ166" s="4"/>
      <c r="BA166" s="4"/>
      <c r="BB166" s="4"/>
      <c r="BC166" s="4"/>
      <c r="BD166" s="4"/>
      <c r="BE166" s="4"/>
      <c r="BF166" s="4"/>
      <c r="BG166" s="4"/>
      <c r="BH166" s="4"/>
      <c r="BI166" s="69"/>
      <c r="BJ166" s="4"/>
      <c r="BK166" s="4"/>
      <c r="BL166" s="4"/>
    </row>
    <row r="167" spans="1:64" ht="12.75" customHeight="1" x14ac:dyDescent="0.2">
      <c r="A167" s="4"/>
      <c r="B167" s="4"/>
      <c r="C167" s="4"/>
      <c r="D167" s="4"/>
      <c r="E167" s="4"/>
      <c r="F167" s="4"/>
      <c r="G167" s="4"/>
      <c r="H167" s="4"/>
      <c r="I167" s="4"/>
      <c r="J167" s="4"/>
      <c r="K167" s="4"/>
      <c r="L167" s="4"/>
      <c r="M167" s="4"/>
      <c r="N167" s="4"/>
      <c r="O167" s="44"/>
      <c r="P167" s="4"/>
      <c r="Q167" s="4"/>
      <c r="R167" s="4"/>
      <c r="S167" s="4"/>
      <c r="T167" s="4"/>
      <c r="U167" s="4"/>
      <c r="V167" s="4"/>
      <c r="W167" s="4"/>
      <c r="X167" s="4"/>
      <c r="Y167" s="4"/>
      <c r="Z167" s="4"/>
      <c r="AA167" s="4"/>
      <c r="AB167" s="4"/>
      <c r="AC167" s="4"/>
      <c r="AD167" s="4"/>
      <c r="AE167" s="4"/>
      <c r="AF167" s="4"/>
      <c r="AG167" s="4"/>
      <c r="AH167" s="4"/>
      <c r="AI167" s="4"/>
      <c r="AJ167" s="4"/>
      <c r="AK167" s="4"/>
      <c r="AL167" s="119"/>
      <c r="AM167" s="4"/>
      <c r="AN167" s="4"/>
      <c r="AO167" s="4"/>
      <c r="AP167" s="4"/>
      <c r="AQ167" s="4"/>
      <c r="AR167" s="4"/>
      <c r="AS167" s="4"/>
      <c r="AT167" s="4"/>
      <c r="AU167" s="4"/>
      <c r="AV167" s="4"/>
      <c r="AW167" s="4"/>
      <c r="AX167" s="4"/>
      <c r="AY167" s="4"/>
      <c r="AZ167" s="4"/>
      <c r="BA167" s="4"/>
      <c r="BB167" s="4"/>
      <c r="BC167" s="4"/>
      <c r="BD167" s="4"/>
      <c r="BE167" s="4"/>
      <c r="BF167" s="4"/>
      <c r="BG167" s="4"/>
      <c r="BH167" s="4"/>
      <c r="BI167" s="69"/>
      <c r="BJ167" s="4"/>
      <c r="BK167" s="4"/>
      <c r="BL167" s="4"/>
    </row>
    <row r="168" spans="1:64" ht="12.75" customHeight="1" x14ac:dyDescent="0.2">
      <c r="A168" s="4"/>
      <c r="B168" s="4"/>
      <c r="C168" s="4"/>
      <c r="D168" s="4"/>
      <c r="E168" s="4"/>
      <c r="F168" s="4"/>
      <c r="G168" s="4"/>
      <c r="H168" s="4"/>
      <c r="I168" s="4"/>
      <c r="J168" s="4"/>
      <c r="K168" s="4"/>
      <c r="L168" s="4"/>
      <c r="M168" s="4"/>
      <c r="N168" s="4"/>
      <c r="O168" s="44"/>
      <c r="P168" s="4"/>
      <c r="Q168" s="4"/>
      <c r="R168" s="4"/>
      <c r="S168" s="4"/>
      <c r="T168" s="4"/>
      <c r="U168" s="4"/>
      <c r="V168" s="4"/>
      <c r="W168" s="4"/>
      <c r="X168" s="4"/>
      <c r="Y168" s="4"/>
      <c r="Z168" s="4"/>
      <c r="AA168" s="4"/>
      <c r="AB168" s="4"/>
      <c r="AC168" s="4"/>
      <c r="AD168" s="4"/>
      <c r="AE168" s="4"/>
      <c r="AF168" s="4"/>
      <c r="AG168" s="4"/>
      <c r="AH168" s="4"/>
      <c r="AI168" s="4"/>
      <c r="AJ168" s="4"/>
      <c r="AK168" s="4"/>
      <c r="AL168" s="119"/>
      <c r="AM168" s="4"/>
      <c r="AN168" s="4"/>
      <c r="AO168" s="4"/>
      <c r="AP168" s="4"/>
      <c r="AQ168" s="4"/>
      <c r="AR168" s="4"/>
      <c r="AS168" s="4"/>
      <c r="AT168" s="4"/>
      <c r="AU168" s="4"/>
      <c r="AV168" s="4"/>
      <c r="AW168" s="4"/>
      <c r="AX168" s="4"/>
      <c r="AY168" s="4"/>
      <c r="AZ168" s="4"/>
      <c r="BA168" s="4"/>
      <c r="BB168" s="4"/>
      <c r="BC168" s="4"/>
      <c r="BD168" s="4"/>
      <c r="BE168" s="4"/>
      <c r="BF168" s="4"/>
      <c r="BG168" s="4"/>
      <c r="BH168" s="4"/>
      <c r="BI168" s="69"/>
      <c r="BJ168" s="4"/>
      <c r="BK168" s="4"/>
      <c r="BL168" s="4"/>
    </row>
    <row r="169" spans="1:64" ht="12.75" customHeight="1" x14ac:dyDescent="0.2">
      <c r="A169" s="4"/>
      <c r="B169" s="4"/>
      <c r="C169" s="4"/>
      <c r="D169" s="4"/>
      <c r="E169" s="4"/>
      <c r="F169" s="4"/>
      <c r="G169" s="4"/>
      <c r="H169" s="4"/>
      <c r="I169" s="4"/>
      <c r="J169" s="4"/>
      <c r="K169" s="4"/>
      <c r="L169" s="4"/>
      <c r="M169" s="4"/>
      <c r="N169" s="4"/>
      <c r="O169" s="44"/>
      <c r="P169" s="4"/>
      <c r="Q169" s="4"/>
      <c r="R169" s="4"/>
      <c r="S169" s="4"/>
      <c r="T169" s="4"/>
      <c r="U169" s="4"/>
      <c r="V169" s="4"/>
      <c r="W169" s="4"/>
      <c r="X169" s="4"/>
      <c r="Y169" s="4"/>
      <c r="Z169" s="4"/>
      <c r="AA169" s="4"/>
      <c r="AB169" s="4"/>
      <c r="AC169" s="4"/>
      <c r="AD169" s="4"/>
      <c r="AE169" s="4"/>
      <c r="AF169" s="4"/>
      <c r="AG169" s="4"/>
      <c r="AH169" s="4"/>
      <c r="AI169" s="4"/>
      <c r="AJ169" s="4"/>
      <c r="AK169" s="4"/>
      <c r="AL169" s="119"/>
      <c r="AM169" s="4"/>
      <c r="AN169" s="4"/>
      <c r="AO169" s="4"/>
      <c r="AP169" s="4"/>
      <c r="AQ169" s="4"/>
      <c r="AR169" s="4"/>
      <c r="AS169" s="4"/>
      <c r="AT169" s="4"/>
      <c r="AU169" s="4"/>
      <c r="AV169" s="4"/>
      <c r="AW169" s="4"/>
      <c r="AX169" s="4"/>
      <c r="AY169" s="4"/>
      <c r="AZ169" s="4"/>
      <c r="BA169" s="4"/>
      <c r="BB169" s="4"/>
      <c r="BC169" s="4"/>
      <c r="BD169" s="4"/>
      <c r="BE169" s="4"/>
      <c r="BF169" s="4"/>
      <c r="BG169" s="4"/>
      <c r="BH169" s="4"/>
      <c r="BI169" s="69"/>
      <c r="BJ169" s="4"/>
      <c r="BK169" s="4"/>
      <c r="BL169" s="4"/>
    </row>
    <row r="170" spans="1:64" ht="12.75" customHeight="1" x14ac:dyDescent="0.2">
      <c r="A170" s="4"/>
      <c r="B170" s="4"/>
      <c r="C170" s="4"/>
      <c r="D170" s="4"/>
      <c r="E170" s="4"/>
      <c r="F170" s="4"/>
      <c r="G170" s="4"/>
      <c r="H170" s="4"/>
      <c r="I170" s="4"/>
      <c r="J170" s="4"/>
      <c r="K170" s="4"/>
      <c r="L170" s="4"/>
      <c r="M170" s="4"/>
      <c r="N170" s="4"/>
      <c r="O170" s="44"/>
      <c r="P170" s="4"/>
      <c r="Q170" s="4"/>
      <c r="R170" s="4"/>
      <c r="S170" s="4"/>
      <c r="T170" s="4"/>
      <c r="U170" s="4"/>
      <c r="V170" s="4"/>
      <c r="W170" s="4"/>
      <c r="X170" s="4"/>
      <c r="Y170" s="4"/>
      <c r="Z170" s="4"/>
      <c r="AA170" s="4"/>
      <c r="AB170" s="4"/>
      <c r="AC170" s="4"/>
      <c r="AD170" s="4"/>
      <c r="AE170" s="4"/>
      <c r="AF170" s="4"/>
      <c r="AG170" s="4"/>
      <c r="AH170" s="4"/>
      <c r="AI170" s="4"/>
      <c r="AJ170" s="4"/>
      <c r="AK170" s="4"/>
      <c r="AL170" s="119"/>
      <c r="AM170" s="4"/>
      <c r="AN170" s="4"/>
      <c r="AO170" s="4"/>
      <c r="AP170" s="4"/>
      <c r="AQ170" s="4"/>
      <c r="AR170" s="4"/>
      <c r="AS170" s="4"/>
      <c r="AT170" s="4"/>
      <c r="AU170" s="4"/>
      <c r="AV170" s="4"/>
      <c r="AW170" s="4"/>
      <c r="AX170" s="4"/>
      <c r="AY170" s="4"/>
      <c r="AZ170" s="4"/>
      <c r="BA170" s="4"/>
      <c r="BB170" s="4"/>
      <c r="BC170" s="4"/>
      <c r="BD170" s="4"/>
      <c r="BE170" s="4"/>
      <c r="BF170" s="4"/>
      <c r="BG170" s="4"/>
      <c r="BH170" s="4"/>
      <c r="BI170" s="69"/>
      <c r="BJ170" s="4"/>
      <c r="BK170" s="4"/>
      <c r="BL170" s="4"/>
    </row>
    <row r="171" spans="1:64" ht="12.75" customHeight="1" x14ac:dyDescent="0.2">
      <c r="A171" s="4"/>
      <c r="B171" s="4"/>
      <c r="C171" s="4"/>
      <c r="D171" s="4"/>
      <c r="E171" s="4"/>
      <c r="F171" s="4"/>
      <c r="G171" s="4"/>
      <c r="H171" s="4"/>
      <c r="I171" s="4"/>
      <c r="J171" s="4"/>
      <c r="K171" s="4"/>
      <c r="L171" s="4"/>
      <c r="M171" s="4"/>
      <c r="N171" s="4"/>
      <c r="O171" s="44"/>
      <c r="P171" s="4"/>
      <c r="Q171" s="4"/>
      <c r="R171" s="4"/>
      <c r="S171" s="4"/>
      <c r="T171" s="4"/>
      <c r="U171" s="4"/>
      <c r="V171" s="4"/>
      <c r="W171" s="4"/>
      <c r="X171" s="4"/>
      <c r="Y171" s="4"/>
      <c r="Z171" s="4"/>
      <c r="AA171" s="4"/>
      <c r="AB171" s="4"/>
      <c r="AC171" s="4"/>
      <c r="AD171" s="4"/>
      <c r="AE171" s="4"/>
      <c r="AF171" s="4"/>
      <c r="AG171" s="4"/>
      <c r="AH171" s="4"/>
      <c r="AI171" s="4"/>
      <c r="AJ171" s="4"/>
      <c r="AK171" s="4"/>
      <c r="AL171" s="119"/>
      <c r="AM171" s="4"/>
      <c r="AN171" s="4"/>
      <c r="AO171" s="4"/>
      <c r="AP171" s="4"/>
      <c r="AQ171" s="4"/>
      <c r="AR171" s="4"/>
      <c r="AS171" s="4"/>
      <c r="AT171" s="4"/>
      <c r="AU171" s="4"/>
      <c r="AV171" s="4"/>
      <c r="AW171" s="4"/>
      <c r="AX171" s="4"/>
      <c r="AY171" s="4"/>
      <c r="AZ171" s="4"/>
      <c r="BA171" s="4"/>
      <c r="BB171" s="4"/>
      <c r="BC171" s="4"/>
      <c r="BD171" s="4"/>
      <c r="BE171" s="4"/>
      <c r="BF171" s="4"/>
      <c r="BG171" s="4"/>
      <c r="BH171" s="4"/>
      <c r="BI171" s="69"/>
      <c r="BJ171" s="4"/>
      <c r="BK171" s="4"/>
      <c r="BL171" s="4"/>
    </row>
    <row r="172" spans="1:64" ht="12.75" customHeight="1" x14ac:dyDescent="0.2">
      <c r="A172" s="4"/>
      <c r="B172" s="4"/>
      <c r="C172" s="4"/>
      <c r="D172" s="4"/>
      <c r="E172" s="4"/>
      <c r="F172" s="4"/>
      <c r="G172" s="4"/>
      <c r="H172" s="4"/>
      <c r="I172" s="4"/>
      <c r="J172" s="4"/>
      <c r="K172" s="4"/>
      <c r="L172" s="4"/>
      <c r="M172" s="4"/>
      <c r="N172" s="4"/>
      <c r="O172" s="44"/>
      <c r="P172" s="4"/>
      <c r="Q172" s="4"/>
      <c r="R172" s="4"/>
      <c r="S172" s="4"/>
      <c r="T172" s="4"/>
      <c r="U172" s="4"/>
      <c r="V172" s="4"/>
      <c r="W172" s="4"/>
      <c r="X172" s="4"/>
      <c r="Y172" s="4"/>
      <c r="Z172" s="4"/>
      <c r="AA172" s="4"/>
      <c r="AB172" s="4"/>
      <c r="AC172" s="4"/>
      <c r="AD172" s="4"/>
      <c r="AE172" s="4"/>
      <c r="AF172" s="4"/>
      <c r="AG172" s="4"/>
      <c r="AH172" s="4"/>
      <c r="AI172" s="4"/>
      <c r="AJ172" s="4"/>
      <c r="AK172" s="4"/>
      <c r="AL172" s="119"/>
      <c r="AM172" s="4"/>
      <c r="AN172" s="4"/>
      <c r="AO172" s="4"/>
      <c r="AP172" s="4"/>
      <c r="AQ172" s="4"/>
      <c r="AR172" s="4"/>
      <c r="AS172" s="4"/>
      <c r="AT172" s="4"/>
      <c r="AU172" s="4"/>
      <c r="AV172" s="4"/>
      <c r="AW172" s="4"/>
      <c r="AX172" s="4"/>
      <c r="AY172" s="4"/>
      <c r="AZ172" s="4"/>
      <c r="BA172" s="4"/>
      <c r="BB172" s="4"/>
      <c r="BC172" s="4"/>
      <c r="BD172" s="4"/>
      <c r="BE172" s="4"/>
      <c r="BF172" s="4"/>
      <c r="BG172" s="4"/>
      <c r="BH172" s="4"/>
      <c r="BI172" s="69"/>
      <c r="BJ172" s="4"/>
      <c r="BK172" s="4"/>
      <c r="BL172" s="4"/>
    </row>
    <row r="173" spans="1:64"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119"/>
      <c r="AM173" s="4"/>
      <c r="AN173" s="4"/>
      <c r="AO173" s="4"/>
      <c r="AP173" s="4"/>
      <c r="AQ173" s="4"/>
      <c r="AR173" s="4"/>
      <c r="AS173" s="4"/>
      <c r="AT173" s="4"/>
      <c r="AU173" s="4"/>
      <c r="AV173" s="4"/>
      <c r="AW173" s="4"/>
      <c r="AX173" s="4"/>
      <c r="AY173" s="4"/>
      <c r="AZ173" s="4"/>
      <c r="BA173" s="4"/>
      <c r="BB173" s="4"/>
      <c r="BC173" s="4"/>
      <c r="BD173" s="4"/>
      <c r="BE173" s="4"/>
      <c r="BF173" s="4"/>
      <c r="BG173" s="4"/>
      <c r="BH173" s="4"/>
      <c r="BI173" s="69"/>
      <c r="BJ173" s="4"/>
      <c r="BK173" s="4"/>
      <c r="BL173" s="4"/>
    </row>
    <row r="174" spans="1:64"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119"/>
      <c r="AM174" s="4"/>
      <c r="AN174" s="4"/>
      <c r="AO174" s="4"/>
      <c r="AP174" s="4"/>
      <c r="AQ174" s="4"/>
      <c r="AR174" s="4"/>
      <c r="AS174" s="4"/>
      <c r="AT174" s="4"/>
      <c r="AU174" s="4"/>
      <c r="AV174" s="4"/>
      <c r="AW174" s="4"/>
      <c r="AX174" s="4"/>
      <c r="AY174" s="4"/>
      <c r="AZ174" s="4"/>
      <c r="BA174" s="4"/>
      <c r="BB174" s="4"/>
      <c r="BC174" s="4"/>
      <c r="BD174" s="4"/>
      <c r="BE174" s="4"/>
      <c r="BF174" s="4"/>
      <c r="BG174" s="4"/>
      <c r="BH174" s="4"/>
      <c r="BI174" s="69"/>
      <c r="BJ174" s="4"/>
      <c r="BK174" s="4"/>
      <c r="BL174" s="4"/>
    </row>
    <row r="175" spans="1:64"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119"/>
      <c r="AM175" s="4"/>
      <c r="AN175" s="4"/>
      <c r="AO175" s="4"/>
      <c r="AP175" s="4"/>
      <c r="AQ175" s="4"/>
      <c r="AR175" s="4"/>
      <c r="AS175" s="4"/>
      <c r="AT175" s="4"/>
      <c r="AU175" s="4"/>
      <c r="AV175" s="4"/>
      <c r="AW175" s="4"/>
      <c r="AX175" s="4"/>
      <c r="AY175" s="4"/>
      <c r="AZ175" s="4"/>
      <c r="BA175" s="4"/>
      <c r="BB175" s="4"/>
      <c r="BC175" s="4"/>
      <c r="BD175" s="4"/>
      <c r="BE175" s="4"/>
      <c r="BF175" s="4"/>
      <c r="BG175" s="4"/>
      <c r="BH175" s="4"/>
      <c r="BI175" s="69"/>
      <c r="BJ175" s="4"/>
      <c r="BK175" s="4"/>
      <c r="BL175" s="4"/>
    </row>
    <row r="176" spans="1:64"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119"/>
      <c r="AM176" s="4"/>
      <c r="AN176" s="4"/>
      <c r="AO176" s="4"/>
      <c r="AP176" s="4"/>
      <c r="AQ176" s="4"/>
      <c r="AR176" s="4"/>
      <c r="AS176" s="4"/>
      <c r="AT176" s="4"/>
      <c r="AU176" s="4"/>
      <c r="AV176" s="4"/>
      <c r="AW176" s="4"/>
      <c r="AX176" s="4"/>
      <c r="AY176" s="4"/>
      <c r="AZ176" s="4"/>
      <c r="BA176" s="4"/>
      <c r="BB176" s="4"/>
      <c r="BC176" s="4"/>
      <c r="BD176" s="4"/>
      <c r="BE176" s="4"/>
      <c r="BF176" s="4"/>
      <c r="BG176" s="4"/>
      <c r="BH176" s="4"/>
      <c r="BI176" s="69"/>
      <c r="BJ176" s="4"/>
      <c r="BK176" s="4"/>
      <c r="BL176" s="4"/>
    </row>
    <row r="177" spans="1:64"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119"/>
      <c r="AM177" s="4"/>
      <c r="AN177" s="4"/>
      <c r="AO177" s="4"/>
      <c r="AP177" s="4"/>
      <c r="AQ177" s="4"/>
      <c r="AR177" s="4"/>
      <c r="AS177" s="4"/>
      <c r="AT177" s="4"/>
      <c r="AU177" s="4"/>
      <c r="AV177" s="4"/>
      <c r="AW177" s="4"/>
      <c r="AX177" s="4"/>
      <c r="AY177" s="4"/>
      <c r="AZ177" s="4"/>
      <c r="BA177" s="4"/>
      <c r="BB177" s="4"/>
      <c r="BC177" s="4"/>
      <c r="BD177" s="4"/>
      <c r="BE177" s="4"/>
      <c r="BF177" s="4"/>
      <c r="BG177" s="4"/>
      <c r="BH177" s="4"/>
      <c r="BI177" s="69"/>
      <c r="BJ177" s="4"/>
      <c r="BK177" s="4"/>
      <c r="BL177" s="4"/>
    </row>
    <row r="178" spans="1:64"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119"/>
      <c r="AM178" s="4"/>
      <c r="AN178" s="4"/>
      <c r="AO178" s="4"/>
      <c r="AP178" s="4"/>
      <c r="AQ178" s="4"/>
      <c r="AR178" s="4"/>
      <c r="AS178" s="4"/>
      <c r="AT178" s="4"/>
      <c r="AU178" s="4"/>
      <c r="AV178" s="4"/>
      <c r="AW178" s="4"/>
      <c r="AX178" s="4"/>
      <c r="AY178" s="4"/>
      <c r="AZ178" s="4"/>
      <c r="BA178" s="4"/>
      <c r="BB178" s="4"/>
      <c r="BC178" s="4"/>
      <c r="BD178" s="4"/>
      <c r="BE178" s="4"/>
      <c r="BF178" s="4"/>
      <c r="BG178" s="4"/>
      <c r="BH178" s="4"/>
      <c r="BI178" s="69"/>
      <c r="BJ178" s="4"/>
      <c r="BK178" s="4"/>
      <c r="BL178" s="4"/>
    </row>
    <row r="179" spans="1:64"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119"/>
      <c r="AM179" s="4"/>
      <c r="AN179" s="4"/>
      <c r="AO179" s="4"/>
      <c r="AP179" s="4"/>
      <c r="AQ179" s="4"/>
      <c r="AR179" s="4"/>
      <c r="AS179" s="4"/>
      <c r="AT179" s="4"/>
      <c r="AU179" s="4"/>
      <c r="AV179" s="4"/>
      <c r="AW179" s="4"/>
      <c r="AX179" s="4"/>
      <c r="AY179" s="4"/>
      <c r="AZ179" s="4"/>
      <c r="BA179" s="4"/>
      <c r="BB179" s="4"/>
      <c r="BC179" s="4"/>
      <c r="BD179" s="4"/>
      <c r="BE179" s="4"/>
      <c r="BF179" s="4"/>
      <c r="BG179" s="4"/>
      <c r="BH179" s="4"/>
      <c r="BI179" s="69"/>
      <c r="BJ179" s="4"/>
      <c r="BK179" s="4"/>
      <c r="BL179" s="4"/>
    </row>
    <row r="180" spans="1:64"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119"/>
      <c r="AM180" s="4"/>
      <c r="AN180" s="4"/>
      <c r="AO180" s="4"/>
      <c r="AP180" s="4"/>
      <c r="AQ180" s="4"/>
      <c r="AR180" s="4"/>
      <c r="AS180" s="4"/>
      <c r="AT180" s="4"/>
      <c r="AU180" s="4"/>
      <c r="AV180" s="4"/>
      <c r="AW180" s="4"/>
      <c r="AX180" s="4"/>
      <c r="AY180" s="4"/>
      <c r="AZ180" s="4"/>
      <c r="BA180" s="4"/>
      <c r="BB180" s="4"/>
      <c r="BC180" s="4"/>
      <c r="BD180" s="4"/>
      <c r="BE180" s="4"/>
      <c r="BF180" s="4"/>
      <c r="BG180" s="4"/>
      <c r="BH180" s="4"/>
      <c r="BI180" s="69"/>
      <c r="BJ180" s="4"/>
      <c r="BK180" s="4"/>
      <c r="BL180" s="4"/>
    </row>
    <row r="181" spans="1:64"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119"/>
      <c r="AM181" s="4"/>
      <c r="AN181" s="4"/>
      <c r="AO181" s="4"/>
      <c r="AP181" s="4"/>
      <c r="AQ181" s="4"/>
      <c r="AR181" s="4"/>
      <c r="AS181" s="4"/>
      <c r="AT181" s="4"/>
      <c r="AU181" s="4"/>
      <c r="AV181" s="4"/>
      <c r="AW181" s="4"/>
      <c r="AX181" s="4"/>
      <c r="AY181" s="4"/>
      <c r="AZ181" s="4"/>
      <c r="BA181" s="4"/>
      <c r="BB181" s="4"/>
      <c r="BC181" s="4"/>
      <c r="BD181" s="4"/>
      <c r="BE181" s="4"/>
      <c r="BF181" s="4"/>
      <c r="BG181" s="4"/>
      <c r="BH181" s="4"/>
      <c r="BI181" s="69"/>
      <c r="BJ181" s="4"/>
      <c r="BK181" s="4"/>
      <c r="BL181" s="4"/>
    </row>
    <row r="182" spans="1:64"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119"/>
      <c r="AM182" s="4"/>
      <c r="AN182" s="4"/>
      <c r="AO182" s="4"/>
      <c r="AP182" s="4"/>
      <c r="AQ182" s="4"/>
      <c r="AR182" s="4"/>
      <c r="AS182" s="4"/>
      <c r="AT182" s="4"/>
      <c r="AU182" s="4"/>
      <c r="AV182" s="4"/>
      <c r="AW182" s="4"/>
      <c r="AX182" s="4"/>
      <c r="AY182" s="4"/>
      <c r="AZ182" s="4"/>
      <c r="BA182" s="4"/>
      <c r="BB182" s="4"/>
      <c r="BC182" s="4"/>
      <c r="BD182" s="4"/>
      <c r="BE182" s="4"/>
      <c r="BF182" s="4"/>
      <c r="BG182" s="4"/>
      <c r="BH182" s="4"/>
      <c r="BI182" s="69"/>
      <c r="BJ182" s="4"/>
      <c r="BK182" s="4"/>
      <c r="BL182" s="4"/>
    </row>
    <row r="183" spans="1:64"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119"/>
      <c r="AM183" s="4"/>
      <c r="AN183" s="4"/>
      <c r="AO183" s="4"/>
      <c r="AP183" s="4"/>
      <c r="AQ183" s="4"/>
      <c r="AR183" s="4"/>
      <c r="AS183" s="4"/>
      <c r="AT183" s="4"/>
      <c r="AU183" s="4"/>
      <c r="AV183" s="4"/>
      <c r="AW183" s="4"/>
      <c r="AX183" s="4"/>
      <c r="AY183" s="4"/>
      <c r="AZ183" s="4"/>
      <c r="BA183" s="4"/>
      <c r="BB183" s="4"/>
      <c r="BC183" s="4"/>
      <c r="BD183" s="4"/>
      <c r="BE183" s="4"/>
      <c r="BF183" s="4"/>
      <c r="BG183" s="4"/>
      <c r="BH183" s="4"/>
      <c r="BI183" s="69"/>
      <c r="BJ183" s="4"/>
      <c r="BK183" s="4"/>
      <c r="BL183" s="4"/>
    </row>
    <row r="184" spans="1:64"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119"/>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row>
    <row r="185" spans="1:64"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119"/>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row>
    <row r="186" spans="1:64"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119"/>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row>
    <row r="187" spans="1:64"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119"/>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row>
    <row r="188" spans="1:64"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119"/>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row>
    <row r="189" spans="1:64"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119"/>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row>
    <row r="190" spans="1:64"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119"/>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row>
    <row r="191" spans="1:64"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119"/>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row>
    <row r="192" spans="1:64"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119"/>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row>
    <row r="193" spans="1:64"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119"/>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row>
    <row r="194" spans="1:64"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119"/>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row>
    <row r="195" spans="1:64"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119"/>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row>
    <row r="196" spans="1:64"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119"/>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row>
    <row r="197" spans="1:64"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119"/>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row>
    <row r="198" spans="1:64"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119"/>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row>
    <row r="199" spans="1:64"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119"/>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row>
    <row r="200" spans="1:64"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119"/>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row>
    <row r="201" spans="1:64"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119"/>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row>
    <row r="202" spans="1:64"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119"/>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row>
    <row r="203" spans="1:64"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119"/>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row>
    <row r="204" spans="1:64"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119"/>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row>
    <row r="205" spans="1:64"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119"/>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row>
    <row r="206" spans="1:64"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119"/>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row>
    <row r="207" spans="1:64"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119"/>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row>
    <row r="208" spans="1:64"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119"/>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row>
    <row r="209" spans="1:64"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119"/>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row>
    <row r="210" spans="1:64"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119"/>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row>
    <row r="211" spans="1:64"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119"/>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2" spans="1:64"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119"/>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row>
    <row r="213" spans="1:64"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119"/>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row>
    <row r="214" spans="1:64"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119"/>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row>
    <row r="215" spans="1:64"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119"/>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row>
    <row r="216" spans="1:64"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119"/>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row>
    <row r="217" spans="1:64"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119"/>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row>
    <row r="218" spans="1:64"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119"/>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row>
    <row r="219" spans="1:64"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119"/>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row>
    <row r="220" spans="1:64"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119"/>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row>
    <row r="221" spans="1:64"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119"/>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row>
    <row r="222" spans="1:64"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119"/>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row>
    <row r="223" spans="1:64"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119"/>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row>
    <row r="224" spans="1:64"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119"/>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row>
    <row r="225" spans="1:64"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119"/>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row>
    <row r="226" spans="1:64"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119"/>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row>
    <row r="227" spans="1:64"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119"/>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row>
    <row r="228" spans="1:64"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119"/>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row>
    <row r="229" spans="1:64"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119"/>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row>
    <row r="230" spans="1:64"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119"/>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row>
    <row r="231" spans="1:64"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119"/>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row>
    <row r="232" spans="1:64"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119"/>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row>
    <row r="233" spans="1:64"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119"/>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row>
    <row r="234" spans="1:64"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119"/>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row>
    <row r="235" spans="1:64"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119"/>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row>
    <row r="236" spans="1:64"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119"/>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row>
    <row r="237" spans="1:64"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119"/>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row>
    <row r="238" spans="1:64"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119"/>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row>
    <row r="239" spans="1:64"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119"/>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row>
    <row r="240" spans="1:64"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119"/>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row>
    <row r="241" spans="1:64"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119"/>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row>
    <row r="242" spans="1:64"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119"/>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row>
    <row r="243" spans="1:64"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119"/>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row>
    <row r="244" spans="1:64"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119"/>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row>
    <row r="245" spans="1:64"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119"/>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row>
    <row r="246" spans="1:64" ht="12.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119"/>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row>
    <row r="247" spans="1:64" ht="12.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119"/>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row>
    <row r="248" spans="1:64" ht="12.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119"/>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row>
    <row r="249" spans="1:64" ht="12.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119"/>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row>
    <row r="250" spans="1:64" ht="12.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119"/>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row>
    <row r="251" spans="1:64" ht="12.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119"/>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row>
    <row r="252" spans="1:64" ht="12.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119"/>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row>
    <row r="253" spans="1:64" ht="12.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119"/>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row>
    <row r="254" spans="1:64" ht="12.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119"/>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row>
    <row r="255" spans="1:64" ht="12.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119"/>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row>
    <row r="256" spans="1:64" ht="12.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119"/>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row>
    <row r="257" spans="1:64" ht="12.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119"/>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row>
    <row r="258" spans="1:64" ht="12.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119"/>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row>
    <row r="259" spans="1:64" ht="12.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119"/>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row>
    <row r="260" spans="1:64" ht="12.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119"/>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row>
    <row r="261" spans="1:64" ht="12.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119"/>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row>
    <row r="262" spans="1:64" ht="12.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119"/>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row>
    <row r="263" spans="1:64" ht="12.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119"/>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row>
    <row r="264" spans="1:64" ht="12.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119"/>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row>
    <row r="265" spans="1:64" ht="12.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119"/>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row>
    <row r="266" spans="1:64" ht="12.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119"/>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row>
    <row r="267" spans="1:64" ht="12.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119"/>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row>
    <row r="268" spans="1:64" ht="12.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119"/>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row>
    <row r="269" spans="1:64" ht="12.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119"/>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row>
    <row r="270" spans="1:64" ht="12.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119"/>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row>
    <row r="271" spans="1:64" ht="12.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119"/>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row>
    <row r="272" spans="1:64" ht="12.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119"/>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row>
    <row r="273" spans="1:64" ht="12.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119"/>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row>
    <row r="274" spans="1:64" ht="12.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119"/>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row>
    <row r="275" spans="1:64" ht="12.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119"/>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row>
    <row r="276" spans="1:64" ht="12.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119"/>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row>
    <row r="277" spans="1:64" ht="12.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119"/>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row>
    <row r="278" spans="1:64" ht="12.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119"/>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row>
    <row r="279" spans="1:64" ht="12.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119"/>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row>
    <row r="280" spans="1:64" ht="12.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119"/>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row>
    <row r="281" spans="1:64" ht="12.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119"/>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row>
    <row r="282" spans="1:64" ht="12.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119"/>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row>
    <row r="283" spans="1:64" ht="12.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119"/>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row>
    <row r="284" spans="1:64" ht="12.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119"/>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row>
    <row r="285" spans="1:64" ht="12.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119"/>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row>
    <row r="286" spans="1:64" ht="12.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119"/>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row>
    <row r="287" spans="1:64" ht="12.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119"/>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row>
    <row r="288" spans="1:64" ht="12.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119"/>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row>
    <row r="289" spans="1:64" ht="12.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119"/>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row>
    <row r="290" spans="1:64" ht="12.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119"/>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row>
    <row r="291" spans="1:64" ht="12.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119"/>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row>
    <row r="292" spans="1:64" ht="12.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119"/>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row>
    <row r="293" spans="1:64" ht="12.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119"/>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row>
    <row r="294" spans="1:64" ht="12.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119"/>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row>
    <row r="295" spans="1:64" ht="12.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119"/>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row>
    <row r="296" spans="1:64" ht="12.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119"/>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row>
    <row r="297" spans="1:64" ht="12.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119"/>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row>
    <row r="298" spans="1:64" ht="12.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119"/>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row>
    <row r="299" spans="1:64" ht="12.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119"/>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row>
    <row r="300" spans="1:64" ht="12.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119"/>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row>
    <row r="301" spans="1:64" ht="12.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119"/>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row>
    <row r="302" spans="1:64" ht="12.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119"/>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row>
    <row r="303" spans="1:64" ht="12.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119"/>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row>
    <row r="304" spans="1:64" ht="12.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119"/>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row>
    <row r="305" spans="1:64" ht="12.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119"/>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row>
    <row r="306" spans="1:64" ht="12.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119"/>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row>
    <row r="307" spans="1:64" ht="12.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119"/>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row>
    <row r="308" spans="1:64" ht="12.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119"/>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row>
    <row r="309" spans="1:64" ht="12.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119"/>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row>
    <row r="310" spans="1:64" ht="12.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119"/>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row>
    <row r="311" spans="1:64" ht="12.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119"/>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row>
    <row r="312" spans="1:64" ht="12.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119"/>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row>
    <row r="313" spans="1:64" ht="12.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119"/>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row>
    <row r="314" spans="1:64" ht="12.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119"/>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row>
    <row r="315" spans="1:64" ht="12.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119"/>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row>
    <row r="316" spans="1:64" ht="12.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119"/>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row>
    <row r="317" spans="1:64" ht="12.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119"/>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row>
    <row r="318" spans="1:64" ht="12.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119"/>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row>
    <row r="319" spans="1:64" ht="12.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119"/>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row>
    <row r="320" spans="1:64" ht="12.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119"/>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row>
    <row r="321" spans="1:64" ht="12.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119"/>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row>
    <row r="322" spans="1:64" ht="12.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119"/>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row>
    <row r="323" spans="1:64" ht="12.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119"/>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row>
    <row r="324" spans="1:64" ht="12.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119"/>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row>
    <row r="325" spans="1:64" ht="12.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119"/>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row>
    <row r="326" spans="1:64" ht="12.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119"/>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row>
    <row r="327" spans="1:64" ht="12.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119"/>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row>
    <row r="328" spans="1:64" ht="12.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119"/>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row>
    <row r="329" spans="1:64" ht="12.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119"/>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row>
    <row r="330" spans="1:64" ht="12.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119"/>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row>
    <row r="331" spans="1:64" ht="12.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119"/>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row>
    <row r="332" spans="1:64" ht="12.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119"/>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row>
    <row r="333" spans="1:64" ht="12.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119"/>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row>
    <row r="334" spans="1:64" ht="12.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119"/>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row>
    <row r="335" spans="1:64" ht="12.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119"/>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row>
    <row r="336" spans="1:64" ht="12.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119"/>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row>
    <row r="337" spans="1:64" ht="12.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119"/>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row>
    <row r="338" spans="1:64" ht="12.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119"/>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row>
    <row r="339" spans="1:64" ht="12.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119"/>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row>
    <row r="340" spans="1:64" ht="12.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119"/>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row>
    <row r="341" spans="1:64" ht="12.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119"/>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row>
    <row r="342" spans="1:64" ht="12.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119"/>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row>
    <row r="343" spans="1:64" ht="12.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119"/>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row>
    <row r="344" spans="1:64" ht="12.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119"/>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row>
    <row r="345" spans="1:64" ht="12.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119"/>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row>
    <row r="346" spans="1:64" ht="12.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119"/>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row>
    <row r="347" spans="1:64" ht="12.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119"/>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row>
    <row r="348" spans="1:64" ht="12.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119"/>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row>
    <row r="349" spans="1:64" ht="12.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119"/>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row>
    <row r="350" spans="1:64" ht="12.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119"/>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row>
    <row r="351" spans="1:64" ht="12.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119"/>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row>
    <row r="352" spans="1:64" ht="12.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119"/>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row>
    <row r="353" spans="1:64" ht="12.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119"/>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row>
    <row r="354" spans="1:64" ht="12.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119"/>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row>
    <row r="355" spans="1:64" ht="12.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119"/>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row>
    <row r="356" spans="1:64" ht="12.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119"/>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row>
    <row r="357" spans="1:64" ht="12.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119"/>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row>
    <row r="358" spans="1:64" ht="12.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119"/>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row>
    <row r="359" spans="1:64" ht="12.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119"/>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row>
    <row r="360" spans="1:64" ht="12.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119"/>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row>
    <row r="361" spans="1:64" ht="12.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119"/>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row>
    <row r="362" spans="1:64" ht="12.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119"/>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row>
    <row r="363" spans="1:64" ht="12.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119"/>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row>
    <row r="364" spans="1:64" ht="12.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119"/>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row>
    <row r="365" spans="1:64" ht="12.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119"/>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row>
    <row r="366" spans="1:64" ht="12.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119"/>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row>
    <row r="367" spans="1:64" ht="12.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119"/>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row>
    <row r="368" spans="1:64" ht="12.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119"/>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row>
    <row r="369" spans="1:64" ht="12.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119"/>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row>
    <row r="370" spans="1:64" ht="12.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119"/>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row>
    <row r="371" spans="1:64" ht="12.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119"/>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row>
    <row r="372" spans="1:64" ht="12.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119"/>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row>
    <row r="373" spans="1:64" ht="12.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119"/>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row>
    <row r="374" spans="1:64" ht="12.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119"/>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row>
    <row r="375" spans="1:64" ht="12.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119"/>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row>
    <row r="376" spans="1:64" ht="12.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119"/>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row>
    <row r="377" spans="1:64" ht="12.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119"/>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row>
    <row r="378" spans="1:64" ht="12.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119"/>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row>
    <row r="379" spans="1:64" ht="12.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119"/>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row>
    <row r="380" spans="1:64" ht="12.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119"/>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row>
    <row r="381" spans="1:64" ht="12.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119"/>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row>
    <row r="382" spans="1:64" ht="12.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119"/>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row>
    <row r="383" spans="1:64" ht="12.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119"/>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row>
    <row r="384" spans="1:64" ht="12.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119"/>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row>
    <row r="385" spans="1:64" ht="12.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119"/>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row>
    <row r="386" spans="1:64" ht="12.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119"/>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row>
    <row r="387" spans="1:64" ht="12.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119"/>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row>
    <row r="388" spans="1:64" ht="12.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119"/>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row>
    <row r="389" spans="1:64" ht="12.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119"/>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row>
    <row r="390" spans="1:64" ht="12.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119"/>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row>
    <row r="391" spans="1:64" ht="12.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119"/>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row>
    <row r="392" spans="1:64" ht="12.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119"/>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row>
    <row r="393" spans="1:64" ht="12.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119"/>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row>
    <row r="394" spans="1:64" ht="12.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119"/>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row>
    <row r="395" spans="1:64" ht="12.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119"/>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row>
    <row r="396" spans="1:64" ht="12.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119"/>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row>
    <row r="397" spans="1:64" ht="12.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119"/>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row>
    <row r="398" spans="1:64" ht="12.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119"/>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row>
    <row r="399" spans="1:64" ht="12.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119"/>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row>
    <row r="400" spans="1:64" ht="12.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119"/>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row>
    <row r="401" spans="1:64" ht="12.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119"/>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row>
    <row r="402" spans="1:64" ht="12.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119"/>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row>
    <row r="403" spans="1:64" ht="12.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119"/>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row>
    <row r="404" spans="1:64" ht="12.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119"/>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row>
    <row r="405" spans="1:64" ht="12.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119"/>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row>
    <row r="406" spans="1:64" ht="12.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119"/>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row>
    <row r="407" spans="1:64" ht="12.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119"/>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row>
    <row r="408" spans="1:64" ht="12.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119"/>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row>
    <row r="409" spans="1:64" ht="12.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119"/>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row>
    <row r="410" spans="1:64" ht="12.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119"/>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row>
    <row r="411" spans="1:64" ht="12.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119"/>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row>
    <row r="412" spans="1:64" ht="12.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119"/>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row>
    <row r="413" spans="1:64" ht="12.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119"/>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row>
    <row r="414" spans="1:64" ht="12.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119"/>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row>
    <row r="415" spans="1:64" ht="12.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119"/>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row>
    <row r="416" spans="1:64" ht="12.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119"/>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row>
    <row r="417" spans="1:64" ht="12.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119"/>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row>
    <row r="418" spans="1:64" ht="12.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119"/>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row>
    <row r="419" spans="1:64" ht="12.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119"/>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row>
    <row r="420" spans="1:64" ht="12.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119"/>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row>
    <row r="421" spans="1:64" ht="12.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119"/>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row>
    <row r="422" spans="1:64" ht="12.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119"/>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row>
    <row r="423" spans="1:64" ht="12.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119"/>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row>
    <row r="424" spans="1:64" ht="12.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119"/>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row>
    <row r="425" spans="1:64" ht="12.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119"/>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row>
    <row r="426" spans="1:64" ht="12.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119"/>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row>
    <row r="427" spans="1:64" ht="12.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119"/>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row>
    <row r="428" spans="1:64" ht="12.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119"/>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row>
    <row r="429" spans="1:64" ht="12.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119"/>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row>
    <row r="430" spans="1:64" ht="12.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119"/>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row>
    <row r="431" spans="1:64" ht="12.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119"/>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row>
    <row r="432" spans="1:64" ht="12.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119"/>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row>
    <row r="433" spans="1:64" ht="12.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119"/>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row>
    <row r="434" spans="1:64" ht="12.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119"/>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row>
    <row r="435" spans="1:64" ht="12.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119"/>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row>
    <row r="436" spans="1:64" ht="12.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119"/>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row>
    <row r="437" spans="1:64" ht="12.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119"/>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row>
    <row r="438" spans="1:64" ht="12.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119"/>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row>
    <row r="439" spans="1:64" ht="12.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119"/>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row>
    <row r="440" spans="1:64" ht="12.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119"/>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row>
    <row r="441" spans="1:64" ht="12.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119"/>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row>
    <row r="442" spans="1:64" ht="12.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119"/>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row>
    <row r="443" spans="1:64" ht="12.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119"/>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row>
    <row r="444" spans="1:64" ht="12.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119"/>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row>
    <row r="445" spans="1:64" ht="12.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119"/>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row>
    <row r="446" spans="1:64" ht="12.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119"/>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row>
    <row r="447" spans="1:64" ht="12.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119"/>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row>
    <row r="448" spans="1:64" ht="12.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119"/>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row>
    <row r="449" spans="1:64" ht="12.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119"/>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row>
    <row r="450" spans="1:64" ht="12.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119"/>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row>
    <row r="451" spans="1:64" ht="12.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119"/>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row>
    <row r="452" spans="1:64" ht="12.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119"/>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row>
    <row r="453" spans="1:64" ht="12.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119"/>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row>
    <row r="454" spans="1:64" ht="12.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119"/>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row>
    <row r="455" spans="1:64" ht="12.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119"/>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row>
    <row r="456" spans="1:64" ht="12.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119"/>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row>
    <row r="457" spans="1:64" ht="12.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119"/>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row>
    <row r="458" spans="1:64" ht="12.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119"/>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row>
    <row r="459" spans="1:64" ht="12.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119"/>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row>
    <row r="460" spans="1:64" ht="12.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19"/>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row>
    <row r="461" spans="1:64" ht="12.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19"/>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row>
    <row r="462" spans="1:64" ht="12.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119"/>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row>
    <row r="463" spans="1:64" ht="12.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119"/>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row>
    <row r="464" spans="1:64" ht="12.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119"/>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row>
    <row r="465" spans="1:64" ht="12.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119"/>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row>
    <row r="466" spans="1:64" ht="12.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119"/>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row>
    <row r="467" spans="1:64" ht="12.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19"/>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row>
    <row r="468" spans="1:64" ht="12.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119"/>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row>
    <row r="469" spans="1:64" ht="12.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19"/>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row>
    <row r="470" spans="1:64" ht="12.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19"/>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row>
    <row r="471" spans="1:64" ht="12.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119"/>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row>
    <row r="472" spans="1:64" ht="12.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119"/>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row>
    <row r="473" spans="1:64" ht="12.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119"/>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row>
    <row r="474" spans="1:64" ht="12.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119"/>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row>
    <row r="475" spans="1:64" ht="12.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119"/>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row>
    <row r="476" spans="1:64" ht="12.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119"/>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row>
    <row r="477" spans="1:64" ht="12.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119"/>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row>
    <row r="478" spans="1:64" ht="12.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119"/>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row>
    <row r="479" spans="1:64" ht="12.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119"/>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row>
    <row r="480" spans="1:64" ht="12.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119"/>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row>
    <row r="481" spans="1:64" ht="12.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119"/>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row>
    <row r="482" spans="1:64" ht="12.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119"/>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row>
    <row r="483" spans="1:64" ht="12.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119"/>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row>
    <row r="484" spans="1:64" ht="12.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119"/>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row>
    <row r="485" spans="1:64" ht="12.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119"/>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row>
    <row r="486" spans="1:64" ht="12.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119"/>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row>
    <row r="487" spans="1:64" ht="12.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119"/>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row>
    <row r="488" spans="1:64" ht="12.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119"/>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row>
    <row r="489" spans="1:64" ht="12.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119"/>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row>
    <row r="490" spans="1:64" ht="12.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119"/>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row>
    <row r="491" spans="1:64" ht="12.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119"/>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row>
    <row r="492" spans="1:64" ht="12.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119"/>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row>
    <row r="493" spans="1:64" ht="12.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119"/>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row>
    <row r="494" spans="1:64" ht="12.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119"/>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row>
    <row r="495" spans="1:64" ht="12.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119"/>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row>
    <row r="496" spans="1:64" ht="12.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119"/>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row>
    <row r="497" spans="1:64" ht="12.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119"/>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row>
    <row r="498" spans="1:64" ht="12.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119"/>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row>
    <row r="499" spans="1:64" ht="12.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119"/>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row>
    <row r="500" spans="1:64" ht="12.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119"/>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row>
    <row r="501" spans="1:64" ht="12.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119"/>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row>
    <row r="502" spans="1:64" ht="12.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119"/>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row>
    <row r="503" spans="1:64" ht="12.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119"/>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row>
    <row r="504" spans="1:64" ht="12.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119"/>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row>
    <row r="505" spans="1:64" ht="12.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119"/>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row>
    <row r="506" spans="1:64" ht="12.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119"/>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row>
    <row r="507" spans="1:64" ht="12.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119"/>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row>
    <row r="508" spans="1:64" ht="12.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119"/>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row>
    <row r="509" spans="1:64" ht="12.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119"/>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row>
    <row r="510" spans="1:64" ht="12.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119"/>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row>
    <row r="511" spans="1:64" ht="12.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119"/>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row>
    <row r="512" spans="1:64" ht="12.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119"/>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row>
    <row r="513" spans="1:64" ht="12.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119"/>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row>
    <row r="514" spans="1:64" ht="12.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119"/>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row>
    <row r="515" spans="1:64" ht="12.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119"/>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row>
    <row r="516" spans="1:64" ht="12.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119"/>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row>
    <row r="517" spans="1:64" ht="12.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119"/>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row>
    <row r="518" spans="1:64" ht="12.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119"/>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row>
    <row r="519" spans="1:64" ht="12.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119"/>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row>
    <row r="520" spans="1:64" ht="12.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119"/>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row>
    <row r="521" spans="1:64" ht="12.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119"/>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row>
    <row r="522" spans="1:64" ht="12.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119"/>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row>
    <row r="523" spans="1:64" ht="12.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119"/>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row>
    <row r="524" spans="1:64" ht="12.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119"/>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row>
    <row r="525" spans="1:64" ht="12.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119"/>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row>
    <row r="526" spans="1:64" ht="12.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119"/>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row>
    <row r="527" spans="1:64" ht="12.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119"/>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row>
    <row r="528" spans="1:64" ht="12.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119"/>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row>
    <row r="529" spans="1:64" ht="12.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119"/>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row>
    <row r="530" spans="1:64" ht="12.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119"/>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row>
    <row r="531" spans="1:64" ht="12.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119"/>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row>
    <row r="532" spans="1:64" ht="12.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119"/>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row>
    <row r="533" spans="1:64" ht="12.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119"/>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row>
    <row r="534" spans="1:64" ht="12.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119"/>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row>
    <row r="535" spans="1:64" ht="12.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119"/>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row>
    <row r="536" spans="1:64" ht="12.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119"/>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row>
    <row r="537" spans="1:64" ht="12.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119"/>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row>
    <row r="538" spans="1:64" ht="12.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119"/>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row>
    <row r="539" spans="1:64" ht="12.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119"/>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row>
    <row r="540" spans="1:64" ht="12.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119"/>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row>
    <row r="541" spans="1:64" ht="12.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119"/>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row>
    <row r="542" spans="1:64" ht="12.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119"/>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row>
    <row r="543" spans="1:64" ht="12.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119"/>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row>
    <row r="544" spans="1:64" ht="12.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119"/>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row>
    <row r="545" spans="1:64" ht="12.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119"/>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row>
    <row r="546" spans="1:64" ht="12.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119"/>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row>
    <row r="547" spans="1:64" ht="12.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119"/>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row>
    <row r="548" spans="1:64" ht="12.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119"/>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row>
    <row r="549" spans="1:64" ht="12.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119"/>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row>
    <row r="550" spans="1:64" ht="12.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119"/>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row>
    <row r="551" spans="1:64" ht="12.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119"/>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row>
    <row r="552" spans="1:64" ht="12.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119"/>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row>
    <row r="553" spans="1:64" ht="12.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119"/>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row>
    <row r="554" spans="1:64" ht="12.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119"/>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row>
    <row r="555" spans="1:64" ht="12.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119"/>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row>
    <row r="556" spans="1:64" ht="12.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119"/>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row>
    <row r="557" spans="1:64" ht="12.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119"/>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row>
    <row r="558" spans="1:64" ht="12.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119"/>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row>
    <row r="559" spans="1:64" ht="12.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119"/>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row>
    <row r="560" spans="1:64" ht="12.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119"/>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row>
    <row r="561" spans="1:64" ht="12.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119"/>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row>
    <row r="562" spans="1:64" ht="12.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119"/>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row>
    <row r="563" spans="1:64" ht="12.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119"/>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row>
    <row r="564" spans="1:64" ht="12.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119"/>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row>
    <row r="565" spans="1:64" ht="12.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119"/>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row>
    <row r="566" spans="1:64" ht="12.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119"/>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row>
    <row r="567" spans="1:64" ht="12.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119"/>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row>
    <row r="568" spans="1:64" ht="12.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119"/>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row>
    <row r="569" spans="1:64" ht="12.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119"/>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row>
    <row r="570" spans="1:64" ht="12.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119"/>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row>
    <row r="571" spans="1:64" ht="12.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119"/>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row>
    <row r="572" spans="1:64" ht="12.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119"/>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row>
    <row r="573" spans="1:64" ht="12.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119"/>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row>
    <row r="574" spans="1:64" ht="12.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119"/>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row>
    <row r="575" spans="1:64" ht="12.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119"/>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row>
    <row r="576" spans="1:64" ht="12.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119"/>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row>
    <row r="577" spans="1:64" ht="12.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119"/>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row>
    <row r="578" spans="1:64" ht="12.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119"/>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row>
    <row r="579" spans="1:64" ht="12.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119"/>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row>
    <row r="580" spans="1:64" ht="12.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119"/>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row>
    <row r="581" spans="1:64" ht="12.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119"/>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row>
    <row r="582" spans="1:64" ht="12.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119"/>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row>
    <row r="583" spans="1:64" ht="12.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119"/>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row>
    <row r="584" spans="1:64" ht="12.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119"/>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row>
    <row r="585" spans="1:64" ht="12.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119"/>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row>
    <row r="586" spans="1:64" ht="12.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119"/>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row>
    <row r="587" spans="1:64" ht="12.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119"/>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row>
    <row r="588" spans="1:64" ht="12.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119"/>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row>
    <row r="589" spans="1:64" ht="12.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119"/>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row>
    <row r="590" spans="1:64" ht="12.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119"/>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row>
    <row r="591" spans="1:64" ht="12.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119"/>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row>
    <row r="592" spans="1:64" ht="12.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119"/>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row>
    <row r="593" spans="1:64" ht="12.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119"/>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row>
    <row r="594" spans="1:64" ht="12.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119"/>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row>
    <row r="595" spans="1:64" ht="12.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119"/>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row>
    <row r="596" spans="1:64" ht="12.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119"/>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row>
    <row r="597" spans="1:64" ht="12.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119"/>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row>
    <row r="598" spans="1:64" ht="12.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119"/>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row>
    <row r="599" spans="1:64" ht="12.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119"/>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row>
    <row r="600" spans="1:64" ht="12.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119"/>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row>
    <row r="601" spans="1:64" ht="12.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119"/>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row>
    <row r="602" spans="1:64" ht="12.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119"/>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row>
    <row r="603" spans="1:64" ht="12.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119"/>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row>
    <row r="604" spans="1:64" ht="12.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119"/>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row>
    <row r="605" spans="1:64" ht="12.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119"/>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row>
    <row r="606" spans="1:64" ht="12.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119"/>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row>
    <row r="607" spans="1:64" ht="12.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119"/>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row>
    <row r="608" spans="1:64" ht="12.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119"/>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row>
    <row r="609" spans="1:64" ht="12.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119"/>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row>
    <row r="610" spans="1:64" ht="12.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119"/>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row>
    <row r="611" spans="1:64" ht="12.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119"/>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row>
    <row r="612" spans="1:64" ht="12.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119"/>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row>
    <row r="613" spans="1:64" ht="12.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119"/>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row>
    <row r="614" spans="1:64" ht="12.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119"/>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row>
    <row r="615" spans="1:64" ht="12.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119"/>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row>
    <row r="616" spans="1:64" ht="12.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119"/>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row>
    <row r="617" spans="1:64" ht="12.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119"/>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row>
    <row r="618" spans="1:64" ht="12.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119"/>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row>
    <row r="619" spans="1:64" ht="12.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119"/>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row>
    <row r="620" spans="1:64" ht="12.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119"/>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row>
    <row r="621" spans="1:64" ht="12.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119"/>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row>
    <row r="622" spans="1:64" ht="12.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119"/>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row>
    <row r="623" spans="1:64" ht="12.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119"/>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row>
    <row r="624" spans="1:64" ht="12.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119"/>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row>
    <row r="625" spans="1:64" ht="12.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119"/>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row>
    <row r="626" spans="1:64" ht="12.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119"/>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row>
    <row r="627" spans="1:64" ht="12.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119"/>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row>
    <row r="628" spans="1:64" ht="12.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119"/>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row>
    <row r="629" spans="1:64" ht="12.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119"/>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row>
    <row r="630" spans="1:64" ht="12.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119"/>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row>
    <row r="631" spans="1:64" ht="12.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119"/>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row>
    <row r="632" spans="1:64" ht="12.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119"/>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row>
    <row r="633" spans="1:64" ht="12.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119"/>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row>
    <row r="634" spans="1:64" ht="12.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119"/>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row>
    <row r="635" spans="1:64" ht="12.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119"/>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row>
    <row r="636" spans="1:64" ht="12.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119"/>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row>
    <row r="637" spans="1:64" ht="12.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119"/>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row>
    <row r="638" spans="1:64" ht="12.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119"/>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row>
    <row r="639" spans="1:64" ht="12.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119"/>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row>
    <row r="640" spans="1:64" ht="12.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119"/>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row>
    <row r="641" spans="1:64" ht="12.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119"/>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row>
    <row r="642" spans="1:64" ht="12.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119"/>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row>
    <row r="643" spans="1:64" ht="12.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119"/>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row>
    <row r="644" spans="1:64" ht="12.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119"/>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row>
    <row r="645" spans="1:64" ht="12.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119"/>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row>
    <row r="646" spans="1:64" ht="12.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119"/>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row>
    <row r="647" spans="1:64" ht="12.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119"/>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row>
    <row r="648" spans="1:64" ht="12.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119"/>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row>
    <row r="649" spans="1:64" ht="12.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119"/>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row>
    <row r="650" spans="1:64" ht="12.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119"/>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row>
    <row r="651" spans="1:64" ht="12.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119"/>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row>
    <row r="652" spans="1:64" ht="12.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119"/>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row>
    <row r="653" spans="1:64" ht="12.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119"/>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row>
    <row r="654" spans="1:64" ht="12.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119"/>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row>
    <row r="655" spans="1:64" ht="12.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119"/>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row>
    <row r="656" spans="1:64" ht="12.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119"/>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row>
    <row r="657" spans="1:64" ht="12.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119"/>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row>
    <row r="658" spans="1:64" ht="12.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119"/>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row>
    <row r="659" spans="1:64" ht="12.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119"/>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row>
    <row r="660" spans="1:64" ht="12.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119"/>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row>
    <row r="661" spans="1:64" ht="12.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119"/>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row>
    <row r="662" spans="1:64" ht="12.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119"/>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row>
    <row r="663" spans="1:64" ht="12.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119"/>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row>
    <row r="664" spans="1:64" ht="12.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119"/>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row>
    <row r="665" spans="1:64" ht="12.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119"/>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row>
    <row r="666" spans="1:64" ht="12.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119"/>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row>
    <row r="667" spans="1:64" ht="12.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119"/>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row>
    <row r="668" spans="1:64" ht="12.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119"/>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row>
    <row r="669" spans="1:64" ht="12.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119"/>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row>
    <row r="670" spans="1:64" ht="12.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119"/>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row>
    <row r="671" spans="1:64" ht="12.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119"/>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row>
    <row r="672" spans="1:64" ht="12.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119"/>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row>
    <row r="673" spans="1:64" ht="12.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119"/>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row>
    <row r="674" spans="1:64" ht="12.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119"/>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row>
    <row r="675" spans="1:64" ht="12.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119"/>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row>
    <row r="676" spans="1:64" ht="12.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119"/>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row>
    <row r="677" spans="1:64" ht="12.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119"/>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row>
    <row r="678" spans="1:64" ht="12.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119"/>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row>
    <row r="679" spans="1:64" ht="12.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119"/>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row>
    <row r="680" spans="1:64" ht="12.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119"/>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row>
    <row r="681" spans="1:64" ht="12.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119"/>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row>
    <row r="682" spans="1:64" ht="12.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119"/>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row>
    <row r="683" spans="1:64" ht="12.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119"/>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row>
    <row r="684" spans="1:64" ht="12.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119"/>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row>
    <row r="685" spans="1:64" ht="12.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119"/>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row>
    <row r="686" spans="1:64" ht="12.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119"/>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row>
    <row r="687" spans="1:64" ht="12.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119"/>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row>
    <row r="688" spans="1:64" ht="12.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119"/>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row>
    <row r="689" spans="1:64" ht="12.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119"/>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row>
    <row r="690" spans="1:64" ht="12.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119"/>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row>
    <row r="691" spans="1:64" ht="12.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119"/>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row>
    <row r="692" spans="1:64" ht="12.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119"/>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row>
    <row r="693" spans="1:64" ht="12.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119"/>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row>
    <row r="694" spans="1:64" ht="12.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119"/>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row>
    <row r="695" spans="1:64" ht="12.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119"/>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row>
    <row r="696" spans="1:64" ht="12.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119"/>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row>
    <row r="697" spans="1:64" ht="12.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119"/>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row>
    <row r="698" spans="1:64" ht="12.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119"/>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row>
    <row r="699" spans="1:64" ht="12.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119"/>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row>
    <row r="700" spans="1:64" ht="12.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119"/>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row>
    <row r="701" spans="1:64" ht="12.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119"/>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row>
    <row r="702" spans="1:64" ht="12.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119"/>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row>
    <row r="703" spans="1:64" ht="12.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119"/>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row>
    <row r="704" spans="1:64" ht="12.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119"/>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row>
    <row r="705" spans="1:64" ht="12.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119"/>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row>
    <row r="706" spans="1:64" ht="12.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119"/>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row>
    <row r="707" spans="1:64" ht="12.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119"/>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row>
    <row r="708" spans="1:64" ht="12.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119"/>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row>
    <row r="709" spans="1:64" ht="12.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119"/>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row>
    <row r="710" spans="1:64" ht="12.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119"/>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row>
    <row r="711" spans="1:64" ht="12.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119"/>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row>
    <row r="712" spans="1:64" ht="12.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119"/>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row>
    <row r="713" spans="1:64" ht="12.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119"/>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row>
    <row r="714" spans="1:64" ht="12.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119"/>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row>
    <row r="715" spans="1:64" ht="12.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119"/>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row>
    <row r="716" spans="1:64" ht="12.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119"/>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row>
    <row r="717" spans="1:64" ht="12.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119"/>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row>
    <row r="718" spans="1:64" ht="12.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119"/>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row>
    <row r="719" spans="1:64" ht="12.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119"/>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row>
    <row r="720" spans="1:64" ht="12.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119"/>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row>
    <row r="721" spans="1:64" ht="12.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119"/>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row>
    <row r="722" spans="1:64" ht="12.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119"/>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row>
  </sheetData>
  <autoFilter ref="A2:BL183"/>
  <conditionalFormatting sqref="A1 A164:A722">
    <cfRule type="notContainsBlanks" dxfId="0"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6" r:id="rId27"/>
    <hyperlink ref="BK16" r:id="rId28"/>
    <hyperlink ref="BH17" r:id="rId29"/>
    <hyperlink ref="BK17" r:id="rId30"/>
    <hyperlink ref="BH18" r:id="rId31"/>
    <hyperlink ref="BK18" r:id="rId32"/>
    <hyperlink ref="BH19" r:id="rId33"/>
    <hyperlink ref="BK19" r:id="rId34"/>
    <hyperlink ref="BH20" r:id="rId35"/>
    <hyperlink ref="BK20" r:id="rId36"/>
    <hyperlink ref="BH21" r:id="rId37"/>
    <hyperlink ref="BK21" r:id="rId38"/>
    <hyperlink ref="BH22" r:id="rId39"/>
    <hyperlink ref="BK22" r:id="rId40"/>
    <hyperlink ref="BH23" r:id="rId41"/>
    <hyperlink ref="BK23" r:id="rId42"/>
    <hyperlink ref="BH24" r:id="rId43"/>
    <hyperlink ref="BK24" r:id="rId44"/>
    <hyperlink ref="BH25" r:id="rId45"/>
    <hyperlink ref="BK25" r:id="rId46"/>
    <hyperlink ref="BH26" r:id="rId47"/>
    <hyperlink ref="BK26" r:id="rId48"/>
    <hyperlink ref="BH27" r:id="rId49"/>
    <hyperlink ref="BK27" r:id="rId50"/>
    <hyperlink ref="BH28" r:id="rId51"/>
    <hyperlink ref="BK28" r:id="rId52"/>
    <hyperlink ref="BH30" r:id="rId53"/>
    <hyperlink ref="BK30" r:id="rId54"/>
    <hyperlink ref="BH31" r:id="rId55"/>
    <hyperlink ref="BK31" r:id="rId56"/>
    <hyperlink ref="BH32" r:id="rId57"/>
    <hyperlink ref="BK32" r:id="rId58"/>
    <hyperlink ref="BH33" r:id="rId59"/>
    <hyperlink ref="BK33" r:id="rId60"/>
    <hyperlink ref="BH34" r:id="rId61"/>
    <hyperlink ref="BK34" r:id="rId62"/>
    <hyperlink ref="BH35" r:id="rId63"/>
    <hyperlink ref="BK35" r:id="rId64"/>
    <hyperlink ref="BH36" r:id="rId65"/>
    <hyperlink ref="BK36" r:id="rId66"/>
    <hyperlink ref="BH37" r:id="rId67"/>
    <hyperlink ref="BK37" r:id="rId68"/>
    <hyperlink ref="BH38" r:id="rId69"/>
    <hyperlink ref="BK38" r:id="rId70"/>
    <hyperlink ref="BH39" r:id="rId71"/>
    <hyperlink ref="BK39" r:id="rId72"/>
    <hyperlink ref="BH40" r:id="rId73"/>
    <hyperlink ref="BK40" r:id="rId74"/>
    <hyperlink ref="BH41" r:id="rId75"/>
    <hyperlink ref="BK41" r:id="rId76"/>
    <hyperlink ref="BH42" r:id="rId77"/>
    <hyperlink ref="BK42" r:id="rId78"/>
    <hyperlink ref="BH43" r:id="rId79"/>
    <hyperlink ref="BK43" r:id="rId80"/>
    <hyperlink ref="BH44" r:id="rId81"/>
    <hyperlink ref="BK44" r:id="rId82"/>
    <hyperlink ref="BH45" r:id="rId83"/>
    <hyperlink ref="BK45" r:id="rId84"/>
    <hyperlink ref="BH46" r:id="rId85"/>
    <hyperlink ref="BK46" r:id="rId86"/>
    <hyperlink ref="BH47" r:id="rId87"/>
    <hyperlink ref="BK47" r:id="rId88"/>
    <hyperlink ref="BH48" r:id="rId89"/>
    <hyperlink ref="BK48" r:id="rId90"/>
    <hyperlink ref="BH49" r:id="rId91"/>
    <hyperlink ref="BK49" r:id="rId92"/>
    <hyperlink ref="BH50" r:id="rId93"/>
    <hyperlink ref="BK50" r:id="rId94"/>
    <hyperlink ref="BH51" r:id="rId95"/>
    <hyperlink ref="BK51" r:id="rId96"/>
    <hyperlink ref="BH52" r:id="rId97"/>
    <hyperlink ref="BK52" r:id="rId98"/>
    <hyperlink ref="BH53" r:id="rId99"/>
    <hyperlink ref="BK53" r:id="rId100"/>
    <hyperlink ref="BH54" r:id="rId101"/>
    <hyperlink ref="BK54" r:id="rId102"/>
    <hyperlink ref="BH55" r:id="rId103"/>
    <hyperlink ref="BK55" r:id="rId104"/>
    <hyperlink ref="BH56" r:id="rId105"/>
    <hyperlink ref="BK56" r:id="rId106"/>
    <hyperlink ref="BH57" r:id="rId107"/>
    <hyperlink ref="BK57" r:id="rId108"/>
    <hyperlink ref="BH58" r:id="rId109"/>
    <hyperlink ref="BK58" r:id="rId110"/>
    <hyperlink ref="BH59" r:id="rId111"/>
    <hyperlink ref="BK59" r:id="rId112"/>
    <hyperlink ref="BH60" r:id="rId113"/>
    <hyperlink ref="BK60" r:id="rId114"/>
    <hyperlink ref="BH61" r:id="rId115"/>
    <hyperlink ref="BK61" r:id="rId116"/>
    <hyperlink ref="BH62" r:id="rId117"/>
    <hyperlink ref="BK62" r:id="rId118"/>
    <hyperlink ref="BH63" r:id="rId119"/>
    <hyperlink ref="BK63" r:id="rId120"/>
    <hyperlink ref="BH64" r:id="rId121"/>
    <hyperlink ref="BK64" r:id="rId122"/>
    <hyperlink ref="BH65" r:id="rId123"/>
    <hyperlink ref="BK65" r:id="rId124"/>
    <hyperlink ref="BH66" r:id="rId125"/>
    <hyperlink ref="BK66" r:id="rId126"/>
    <hyperlink ref="BH67" r:id="rId127"/>
    <hyperlink ref="BK67" r:id="rId128"/>
    <hyperlink ref="BH68" r:id="rId129"/>
    <hyperlink ref="BK68" r:id="rId130"/>
    <hyperlink ref="BH69" r:id="rId131"/>
    <hyperlink ref="BK69" r:id="rId132"/>
    <hyperlink ref="BH70" r:id="rId133"/>
    <hyperlink ref="BK70" r:id="rId134"/>
    <hyperlink ref="BH71" r:id="rId135"/>
    <hyperlink ref="BK71" r:id="rId136"/>
    <hyperlink ref="BH72" r:id="rId137"/>
    <hyperlink ref="BK72" r:id="rId138"/>
    <hyperlink ref="BH73" r:id="rId139"/>
    <hyperlink ref="BK73" r:id="rId140"/>
    <hyperlink ref="BH74" r:id="rId141"/>
    <hyperlink ref="BK74" r:id="rId142"/>
    <hyperlink ref="BH75" r:id="rId143"/>
    <hyperlink ref="BK75" r:id="rId144"/>
    <hyperlink ref="BH77" r:id="rId145"/>
    <hyperlink ref="BK77" r:id="rId146"/>
    <hyperlink ref="BH78" r:id="rId147"/>
    <hyperlink ref="BK78" r:id="rId148"/>
    <hyperlink ref="BH79" r:id="rId149"/>
    <hyperlink ref="BK79" r:id="rId150"/>
    <hyperlink ref="BH80" r:id="rId151"/>
    <hyperlink ref="BK80" r:id="rId152"/>
    <hyperlink ref="BH81" r:id="rId153"/>
    <hyperlink ref="BK81" r:id="rId154"/>
    <hyperlink ref="BH82" r:id="rId155"/>
    <hyperlink ref="BK82" r:id="rId156"/>
    <hyperlink ref="BH83" r:id="rId157"/>
    <hyperlink ref="BK83" r:id="rId158"/>
    <hyperlink ref="BH84" r:id="rId159"/>
    <hyperlink ref="BK84" r:id="rId160"/>
    <hyperlink ref="BH85" r:id="rId161"/>
    <hyperlink ref="BK85" r:id="rId162"/>
    <hyperlink ref="BH86" r:id="rId163"/>
    <hyperlink ref="BK86" r:id="rId164"/>
    <hyperlink ref="BH87" r:id="rId165"/>
    <hyperlink ref="BK87" r:id="rId166"/>
    <hyperlink ref="BH88" r:id="rId167"/>
    <hyperlink ref="BK88" r:id="rId168"/>
    <hyperlink ref="BH89" r:id="rId169"/>
    <hyperlink ref="BK89" r:id="rId170"/>
    <hyperlink ref="BH90" r:id="rId171"/>
    <hyperlink ref="BK90" r:id="rId172"/>
    <hyperlink ref="BH91" r:id="rId173"/>
    <hyperlink ref="BK91" r:id="rId174"/>
    <hyperlink ref="BH92" r:id="rId175"/>
    <hyperlink ref="BK92" r:id="rId176"/>
    <hyperlink ref="BH93" r:id="rId177"/>
    <hyperlink ref="BK93" r:id="rId178"/>
    <hyperlink ref="BH94" r:id="rId179"/>
    <hyperlink ref="BK94" r:id="rId180"/>
    <hyperlink ref="BH95" r:id="rId181"/>
    <hyperlink ref="BK95" r:id="rId182"/>
    <hyperlink ref="BH96" r:id="rId183"/>
    <hyperlink ref="BK96" r:id="rId184"/>
    <hyperlink ref="BH112" r:id="rId185"/>
    <hyperlink ref="BK112" r:id="rId186"/>
    <hyperlink ref="BH113" r:id="rId187"/>
    <hyperlink ref="BK113" r:id="rId188"/>
    <hyperlink ref="BH114" r:id="rId189"/>
    <hyperlink ref="BK114" r:id="rId190"/>
    <hyperlink ref="BH115" r:id="rId191"/>
    <hyperlink ref="BK115" r:id="rId192"/>
    <hyperlink ref="BH116" r:id="rId193"/>
    <hyperlink ref="BK116" r:id="rId194"/>
    <hyperlink ref="BH117" r:id="rId195"/>
    <hyperlink ref="BK117" r:id="rId196"/>
    <hyperlink ref="BH118" r:id="rId197"/>
    <hyperlink ref="BK118" r:id="rId198"/>
    <hyperlink ref="BH119" r:id="rId199"/>
    <hyperlink ref="BK119" r:id="rId200"/>
    <hyperlink ref="BH120" r:id="rId201"/>
    <hyperlink ref="BK120" r:id="rId202"/>
    <hyperlink ref="BH121" r:id="rId203"/>
    <hyperlink ref="BK121" r:id="rId204"/>
    <hyperlink ref="BH122" r:id="rId205"/>
    <hyperlink ref="BK122" r:id="rId206"/>
    <hyperlink ref="BH123" r:id="rId207"/>
    <hyperlink ref="BK123" r:id="rId208"/>
    <hyperlink ref="BH124" r:id="rId209"/>
    <hyperlink ref="BK124" r:id="rId210"/>
    <hyperlink ref="BH125" r:id="rId211"/>
    <hyperlink ref="BK125" r:id="rId212"/>
    <hyperlink ref="BH126" r:id="rId213"/>
    <hyperlink ref="BK126" r:id="rId214"/>
    <hyperlink ref="BH127" r:id="rId215"/>
    <hyperlink ref="BK127" r:id="rId216"/>
    <hyperlink ref="BH128" r:id="rId217"/>
    <hyperlink ref="BK128" r:id="rId218"/>
    <hyperlink ref="BH129" r:id="rId219"/>
    <hyperlink ref="BK129" r:id="rId220"/>
    <hyperlink ref="BH130" r:id="rId221"/>
    <hyperlink ref="BK130" r:id="rId222"/>
    <hyperlink ref="BH131" r:id="rId223"/>
    <hyperlink ref="BK131" r:id="rId224"/>
    <hyperlink ref="BH132" r:id="rId225"/>
    <hyperlink ref="BK132" r:id="rId226"/>
    <hyperlink ref="BH133" r:id="rId227"/>
    <hyperlink ref="BK133" r:id="rId228"/>
    <hyperlink ref="BH134" r:id="rId229"/>
    <hyperlink ref="BK134" r:id="rId230"/>
    <hyperlink ref="BH135" r:id="rId231"/>
    <hyperlink ref="BK135" r:id="rId232"/>
    <hyperlink ref="BH136" r:id="rId233"/>
    <hyperlink ref="BK136" r:id="rId234"/>
    <hyperlink ref="BH137" r:id="rId235"/>
    <hyperlink ref="BK137" r:id="rId236"/>
    <hyperlink ref="BH138" r:id="rId237"/>
    <hyperlink ref="BK138" r:id="rId238"/>
    <hyperlink ref="BH139" r:id="rId239"/>
    <hyperlink ref="BK139" r:id="rId240"/>
    <hyperlink ref="BH140" r:id="rId241"/>
    <hyperlink ref="BK140" r:id="rId242"/>
  </hyperlinks>
  <pageMargins left="0.7" right="0.7" top="0.75" bottom="0.75" header="0.3" footer="0.3"/>
  <extLst>
    <ext xmlns:x14="http://schemas.microsoft.com/office/spreadsheetml/2009/9/main" uri="{CCE6A557-97BC-4b89-ADB6-D9C93CAAB3DF}">
      <x14:dataValidations xmlns:xm="http://schemas.microsoft.com/office/excel/2006/main" count="17">
        <x14:dataValidation type="list" allowBlank="1">
          <x14:formula1>
            <xm:f>#REF!</xm:f>
          </x14:formula1>
          <xm:sqref>AW3:AW163 AZ3:AZ163</xm:sqref>
        </x14:dataValidation>
        <x14:dataValidation type="list" allowBlank="1" showErrorMessage="1">
          <x14:formula1>
            <xm:f>#REF!</xm:f>
          </x14:formula1>
          <xm:sqref>B3:B163</xm:sqref>
        </x14:dataValidation>
        <x14:dataValidation type="list" allowBlank="1">
          <x14:formula1>
            <xm:f>#REF!</xm:f>
          </x14:formula1>
          <xm:sqref>AF3:AF163</xm:sqref>
        </x14:dataValidation>
        <x14:dataValidation type="list" allowBlank="1">
          <x14:formula1>
            <xm:f>#REF!</xm:f>
          </x14:formula1>
          <xm:sqref>AE3:AE163</xm:sqref>
        </x14:dataValidation>
        <x14:dataValidation type="list" allowBlank="1">
          <x14:formula1>
            <xm:f>#REF!</xm:f>
          </x14:formula1>
          <xm:sqref>AA3:AA163</xm:sqref>
        </x14:dataValidation>
        <x14:dataValidation type="list" allowBlank="1">
          <x14:formula1>
            <xm:f>#REF!</xm:f>
          </x14:formula1>
          <xm:sqref>Z3:Z163</xm:sqref>
        </x14:dataValidation>
        <x14:dataValidation type="list" allowBlank="1">
          <x14:formula1>
            <xm:f>#REF!</xm:f>
          </x14:formula1>
          <xm:sqref>W1:W722</xm:sqref>
        </x14:dataValidation>
        <x14:dataValidation type="list" allowBlank="1">
          <x14:formula1>
            <xm:f>#REF!</xm:f>
          </x14:formula1>
          <xm:sqref>AB1:AB722</xm:sqref>
        </x14:dataValidation>
        <x14:dataValidation type="list" allowBlank="1">
          <x14:formula1>
            <xm:f>#REF!</xm:f>
          </x14:formula1>
          <xm:sqref>J3:J163</xm:sqref>
        </x14:dataValidation>
        <x14:dataValidation type="list" allowBlank="1">
          <x14:formula1>
            <xm:f>#REF!</xm:f>
          </x14:formula1>
          <xm:sqref>S3:S163</xm:sqref>
        </x14:dataValidation>
        <x14:dataValidation type="list" allowBlank="1">
          <x14:formula1>
            <xm:f>#REF!</xm:f>
          </x14:formula1>
          <xm:sqref>AK3:AK163</xm:sqref>
        </x14:dataValidation>
        <x14:dataValidation type="list" allowBlank="1">
          <x14:formula1>
            <xm:f>#REF!</xm:f>
          </x14:formula1>
          <xm:sqref>O3:O172</xm:sqref>
        </x14:dataValidation>
        <x14:dataValidation type="list" allowBlank="1">
          <x14:formula1>
            <xm:f>#REF!</xm:f>
          </x14:formula1>
          <xm:sqref>BI3:BI183</xm:sqref>
        </x14:dataValidation>
        <x14:dataValidation type="list" allowBlank="1">
          <x14:formula1>
            <xm:f>#REF!</xm:f>
          </x14:formula1>
          <xm:sqref>H3:H163</xm:sqref>
        </x14:dataValidation>
        <x14:dataValidation type="list" allowBlank="1">
          <x14:formula1>
            <xm:f>#REF!</xm:f>
          </x14:formula1>
          <xm:sqref>I3:I163</xm:sqref>
        </x14:dataValidation>
        <x14:dataValidation type="list" allowBlank="1">
          <x14:formula1>
            <xm:f>#REF!</xm:f>
          </x14:formula1>
          <xm:sqref>T3:T163 AG3:AG163</xm:sqref>
        </x14:dataValidation>
        <x14:dataValidation type="list" allowBlank="1">
          <x14:formula1>
            <xm:f>#REF!</xm:f>
          </x14:formula1>
          <xm:sqref>AN3:AN163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13"/>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x14ac:dyDescent="0.2"/>
  <cols>
    <col min="1" max="1" width="16.140625" customWidth="1"/>
    <col min="2" max="2" width="13.85546875" customWidth="1"/>
    <col min="3" max="3" width="15.42578125" customWidth="1"/>
    <col min="4" max="4" width="9.5703125" customWidth="1"/>
    <col min="5" max="5" width="36.7109375" customWidth="1"/>
    <col min="6" max="6" width="13.85546875" customWidth="1"/>
    <col min="7" max="7" width="68.140625"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15" customWidth="1"/>
    <col min="32" max="32" width="19.140625" customWidth="1"/>
    <col min="33" max="33" width="16.140625" customWidth="1"/>
    <col min="34" max="34" width="13.7109375" customWidth="1"/>
    <col min="35" max="35" width="48.425781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x14ac:dyDescent="0.2">
      <c r="A1" s="2" t="s">
        <v>0</v>
      </c>
      <c r="B1" s="3" t="s">
        <v>1</v>
      </c>
      <c r="C1" s="5" t="s">
        <v>2</v>
      </c>
      <c r="D1" s="6" t="s">
        <v>3</v>
      </c>
      <c r="E1" s="3" t="s">
        <v>4</v>
      </c>
      <c r="F1" s="8" t="s">
        <v>5</v>
      </c>
      <c r="G1" s="3" t="s">
        <v>6</v>
      </c>
      <c r="H1" s="3" t="s">
        <v>7</v>
      </c>
      <c r="I1" s="3" t="s">
        <v>8</v>
      </c>
      <c r="J1" s="3" t="s">
        <v>9</v>
      </c>
      <c r="K1" s="10" t="s">
        <v>10</v>
      </c>
      <c r="L1" s="10" t="s">
        <v>11</v>
      </c>
      <c r="M1" s="5" t="s">
        <v>12</v>
      </c>
      <c r="N1" s="13" t="s">
        <v>13</v>
      </c>
      <c r="O1" s="3" t="s">
        <v>14</v>
      </c>
      <c r="P1" s="15" t="s">
        <v>15</v>
      </c>
      <c r="Q1" s="17" t="s">
        <v>17</v>
      </c>
      <c r="R1" s="18" t="s">
        <v>18</v>
      </c>
      <c r="S1" s="3" t="s">
        <v>19</v>
      </c>
      <c r="T1" s="3" t="s">
        <v>20</v>
      </c>
      <c r="U1" s="19" t="s">
        <v>21</v>
      </c>
      <c r="V1" s="3" t="s">
        <v>22</v>
      </c>
      <c r="W1" s="2" t="s">
        <v>23</v>
      </c>
      <c r="X1" s="2" t="s">
        <v>24</v>
      </c>
      <c r="Y1" s="3" t="s">
        <v>25</v>
      </c>
      <c r="Z1" s="3" t="s">
        <v>26</v>
      </c>
      <c r="AA1" s="3" t="s">
        <v>27</v>
      </c>
      <c r="AB1" s="3" t="s">
        <v>28</v>
      </c>
      <c r="AC1" s="2" t="s">
        <v>29</v>
      </c>
      <c r="AD1" s="3" t="s">
        <v>30</v>
      </c>
      <c r="AE1" s="3" t="s">
        <v>31</v>
      </c>
      <c r="AF1" s="3" t="s">
        <v>32</v>
      </c>
      <c r="AG1" s="3" t="s">
        <v>33</v>
      </c>
      <c r="AH1" s="22" t="s">
        <v>34</v>
      </c>
      <c r="AI1" s="3" t="s">
        <v>35</v>
      </c>
      <c r="AJ1" s="23" t="s">
        <v>36</v>
      </c>
      <c r="AK1" s="26" t="s">
        <v>37</v>
      </c>
      <c r="AL1" s="27" t="s">
        <v>38</v>
      </c>
      <c r="AM1" s="29" t="s">
        <v>39</v>
      </c>
      <c r="AN1" s="3" t="s">
        <v>40</v>
      </c>
      <c r="AO1" s="3" t="s">
        <v>41</v>
      </c>
      <c r="AP1" s="30" t="s">
        <v>43</v>
      </c>
      <c r="AQ1" s="2" t="s">
        <v>46</v>
      </c>
      <c r="AR1" s="3" t="s">
        <v>47</v>
      </c>
      <c r="AS1" s="2" t="s">
        <v>49</v>
      </c>
      <c r="AT1" s="2" t="s">
        <v>50</v>
      </c>
      <c r="AU1" s="2" t="s">
        <v>51</v>
      </c>
      <c r="AV1" s="2" t="s">
        <v>52</v>
      </c>
      <c r="AW1" s="3" t="s">
        <v>53</v>
      </c>
      <c r="AX1" s="3" t="s">
        <v>54</v>
      </c>
      <c r="AY1" s="3" t="s">
        <v>55</v>
      </c>
      <c r="AZ1" s="3" t="s">
        <v>56</v>
      </c>
      <c r="BA1" s="31" t="s">
        <v>57</v>
      </c>
      <c r="BB1" s="3" t="s">
        <v>66</v>
      </c>
      <c r="BC1" s="3" t="s">
        <v>67</v>
      </c>
      <c r="BD1" s="3" t="s">
        <v>68</v>
      </c>
      <c r="BE1" s="3" t="s">
        <v>70</v>
      </c>
      <c r="BF1" s="33" t="s">
        <v>71</v>
      </c>
      <c r="BG1" s="34" t="s">
        <v>74</v>
      </c>
      <c r="BH1" s="35" t="s">
        <v>75</v>
      </c>
      <c r="BI1" s="34" t="s">
        <v>76</v>
      </c>
      <c r="BJ1" s="34" t="s">
        <v>77</v>
      </c>
      <c r="BK1" s="34" t="s">
        <v>78</v>
      </c>
      <c r="BL1" s="36" t="s">
        <v>79</v>
      </c>
    </row>
    <row r="2" spans="1:64" ht="12.75" customHeight="1" x14ac:dyDescent="0.2">
      <c r="A2" s="37" t="s">
        <v>81</v>
      </c>
      <c r="B2" s="38" t="s">
        <v>85</v>
      </c>
      <c r="C2" s="39" t="s">
        <v>86</v>
      </c>
      <c r="D2" s="40">
        <v>1</v>
      </c>
      <c r="E2" s="40" t="s">
        <v>87</v>
      </c>
      <c r="F2" s="41">
        <v>43843</v>
      </c>
      <c r="G2" s="40" t="s">
        <v>89</v>
      </c>
      <c r="H2" s="40" t="s">
        <v>90</v>
      </c>
      <c r="I2" s="40" t="s">
        <v>91</v>
      </c>
      <c r="J2" s="42" t="s">
        <v>92</v>
      </c>
      <c r="K2" s="42">
        <v>720</v>
      </c>
      <c r="L2" s="42">
        <v>1020</v>
      </c>
      <c r="M2" s="43"/>
      <c r="N2" s="41">
        <v>43843</v>
      </c>
      <c r="O2" s="44"/>
      <c r="P2" s="50">
        <v>5971344</v>
      </c>
      <c r="Q2" s="46">
        <v>63296246</v>
      </c>
      <c r="R2" s="47"/>
      <c r="S2" s="40" t="s">
        <v>93</v>
      </c>
      <c r="T2" s="40" t="s">
        <v>94</v>
      </c>
      <c r="U2" s="48">
        <v>80184592</v>
      </c>
      <c r="V2" s="48" t="s">
        <v>92</v>
      </c>
      <c r="W2" s="49" t="s">
        <v>95</v>
      </c>
      <c r="X2" s="49" t="s">
        <v>92</v>
      </c>
      <c r="Y2" s="40" t="str">
        <f t="shared" ref="Y2:Y115" si="0">E2</f>
        <v>OYUELA MARTINEZ CESAR ANDRES</v>
      </c>
      <c r="Z2" s="40" t="s">
        <v>96</v>
      </c>
      <c r="AA2" s="51" t="s">
        <v>97</v>
      </c>
      <c r="AB2" s="53" t="s">
        <v>98</v>
      </c>
      <c r="AC2" s="41">
        <v>43843</v>
      </c>
      <c r="AD2" s="52" t="s">
        <v>101</v>
      </c>
      <c r="AE2" s="55" t="s">
        <v>102</v>
      </c>
      <c r="AF2" s="40" t="s">
        <v>103</v>
      </c>
      <c r="AG2" s="40" t="s">
        <v>94</v>
      </c>
      <c r="AH2" s="56">
        <v>40403093</v>
      </c>
      <c r="AI2" s="57" t="s">
        <v>105</v>
      </c>
      <c r="AJ2" s="40">
        <v>318</v>
      </c>
      <c r="AK2" s="40" t="s">
        <v>106</v>
      </c>
      <c r="AL2" s="58">
        <v>43843</v>
      </c>
      <c r="AM2" s="41">
        <v>43857</v>
      </c>
      <c r="AN2" s="40" t="s">
        <v>107</v>
      </c>
      <c r="AO2" s="40">
        <v>0</v>
      </c>
      <c r="AP2" s="59">
        <v>0</v>
      </c>
      <c r="AQ2" s="60"/>
      <c r="AR2" s="61">
        <v>0</v>
      </c>
      <c r="AS2" s="60"/>
      <c r="AT2" s="62">
        <v>43843</v>
      </c>
      <c r="AU2" s="62">
        <v>44165</v>
      </c>
      <c r="AV2" s="63"/>
      <c r="AW2" s="40" t="s">
        <v>108</v>
      </c>
      <c r="AX2" s="64"/>
      <c r="AY2" s="64"/>
      <c r="AZ2" s="40" t="s">
        <v>108</v>
      </c>
      <c r="BA2" s="40">
        <v>0</v>
      </c>
      <c r="BB2" s="64"/>
      <c r="BC2" s="64"/>
      <c r="BD2" s="40"/>
      <c r="BE2" s="65" t="s">
        <v>109</v>
      </c>
      <c r="BF2" s="66">
        <f t="shared" ref="BF2:BF115" si="1">Q2+AP2</f>
        <v>63296246</v>
      </c>
      <c r="BH2" s="68" t="s">
        <v>112</v>
      </c>
      <c r="BI2" s="69" t="s">
        <v>113</v>
      </c>
      <c r="BJ2" s="70"/>
      <c r="BK2" s="68" t="s">
        <v>112</v>
      </c>
      <c r="BL2" s="57"/>
    </row>
    <row r="3" spans="1:64" ht="12.75" customHeight="1" x14ac:dyDescent="0.2">
      <c r="A3" s="37" t="s">
        <v>114</v>
      </c>
      <c r="B3" s="38" t="s">
        <v>85</v>
      </c>
      <c r="C3" s="39" t="s">
        <v>115</v>
      </c>
      <c r="D3" s="40">
        <v>2</v>
      </c>
      <c r="E3" s="40" t="s">
        <v>116</v>
      </c>
      <c r="F3" s="41">
        <v>43844</v>
      </c>
      <c r="G3" s="40" t="s">
        <v>117</v>
      </c>
      <c r="H3" s="40" t="s">
        <v>90</v>
      </c>
      <c r="I3" s="40" t="s">
        <v>91</v>
      </c>
      <c r="J3" s="42" t="s">
        <v>92</v>
      </c>
      <c r="K3" s="42">
        <v>1320</v>
      </c>
      <c r="L3" s="42">
        <v>3720</v>
      </c>
      <c r="M3" s="43"/>
      <c r="N3" s="41">
        <v>43844</v>
      </c>
      <c r="O3" s="44"/>
      <c r="P3" s="50">
        <v>3156754</v>
      </c>
      <c r="Q3" s="46">
        <v>36302671</v>
      </c>
      <c r="R3" s="47"/>
      <c r="S3" s="40" t="s">
        <v>93</v>
      </c>
      <c r="T3" s="40" t="s">
        <v>94</v>
      </c>
      <c r="U3" s="48">
        <v>1123085091</v>
      </c>
      <c r="V3" s="48" t="s">
        <v>92</v>
      </c>
      <c r="W3" s="49" t="s">
        <v>95</v>
      </c>
      <c r="X3" s="49" t="s">
        <v>92</v>
      </c>
      <c r="Y3" s="40" t="str">
        <f t="shared" si="0"/>
        <v>VILLABON ROMERO LEIDY YOLIMA</v>
      </c>
      <c r="Z3" s="40" t="s">
        <v>96</v>
      </c>
      <c r="AA3" s="51" t="s">
        <v>97</v>
      </c>
      <c r="AB3" s="71" t="s">
        <v>98</v>
      </c>
      <c r="AC3" s="41">
        <v>43844</v>
      </c>
      <c r="AD3" s="51" t="s">
        <v>122</v>
      </c>
      <c r="AE3" s="55" t="s">
        <v>102</v>
      </c>
      <c r="AF3" s="40" t="s">
        <v>103</v>
      </c>
      <c r="AG3" s="40" t="s">
        <v>94</v>
      </c>
      <c r="AH3" s="56">
        <v>40403093</v>
      </c>
      <c r="AI3" s="57" t="s">
        <v>105</v>
      </c>
      <c r="AJ3" s="40">
        <v>345</v>
      </c>
      <c r="AK3" s="40" t="s">
        <v>106</v>
      </c>
      <c r="AL3" s="58">
        <v>43844</v>
      </c>
      <c r="AM3" s="41">
        <v>43852</v>
      </c>
      <c r="AN3" s="40" t="s">
        <v>107</v>
      </c>
      <c r="AO3" s="40">
        <v>0</v>
      </c>
      <c r="AP3" s="59">
        <v>0</v>
      </c>
      <c r="AQ3" s="60"/>
      <c r="AR3" s="61">
        <v>0</v>
      </c>
      <c r="AS3" s="60"/>
      <c r="AT3" s="62">
        <v>43844</v>
      </c>
      <c r="AU3" s="62">
        <v>44193</v>
      </c>
      <c r="AV3" s="63"/>
      <c r="AW3" s="40" t="s">
        <v>108</v>
      </c>
      <c r="AX3" s="64"/>
      <c r="AY3" s="64"/>
      <c r="AZ3" s="40" t="s">
        <v>108</v>
      </c>
      <c r="BA3" s="40">
        <v>0</v>
      </c>
      <c r="BB3" s="64"/>
      <c r="BC3" s="64"/>
      <c r="BD3" s="40"/>
      <c r="BE3" s="65" t="s">
        <v>125</v>
      </c>
      <c r="BF3" s="66">
        <f t="shared" si="1"/>
        <v>36302671</v>
      </c>
      <c r="BH3" s="68" t="s">
        <v>127</v>
      </c>
      <c r="BI3" s="69" t="s">
        <v>113</v>
      </c>
      <c r="BJ3" s="70"/>
      <c r="BK3" s="68" t="s">
        <v>127</v>
      </c>
      <c r="BL3" s="57"/>
    </row>
    <row r="4" spans="1:64" ht="12.75" customHeight="1" x14ac:dyDescent="0.2">
      <c r="A4" s="37" t="s">
        <v>128</v>
      </c>
      <c r="B4" s="38" t="s">
        <v>85</v>
      </c>
      <c r="C4" s="39" t="s">
        <v>134</v>
      </c>
      <c r="D4" s="40">
        <v>3</v>
      </c>
      <c r="E4" s="72" t="s">
        <v>135</v>
      </c>
      <c r="F4" s="41">
        <v>43844</v>
      </c>
      <c r="G4" s="40" t="s">
        <v>136</v>
      </c>
      <c r="H4" s="40" t="s">
        <v>90</v>
      </c>
      <c r="I4" s="40" t="s">
        <v>91</v>
      </c>
      <c r="J4" s="42" t="s">
        <v>92</v>
      </c>
      <c r="K4" s="42">
        <v>1420</v>
      </c>
      <c r="L4" s="42">
        <v>3820</v>
      </c>
      <c r="M4" s="43"/>
      <c r="N4" s="41">
        <v>43844</v>
      </c>
      <c r="O4" s="44"/>
      <c r="P4" s="50">
        <v>2663850</v>
      </c>
      <c r="Q4" s="46">
        <v>30634275</v>
      </c>
      <c r="R4" s="47"/>
      <c r="S4" s="40" t="s">
        <v>93</v>
      </c>
      <c r="T4" s="40" t="s">
        <v>94</v>
      </c>
      <c r="U4" s="48">
        <v>1121843074</v>
      </c>
      <c r="V4" s="48" t="s">
        <v>92</v>
      </c>
      <c r="W4" s="49" t="s">
        <v>95</v>
      </c>
      <c r="X4" s="49" t="s">
        <v>92</v>
      </c>
      <c r="Y4" s="40" t="str">
        <f t="shared" si="0"/>
        <v>PACANCHIQUE NIÑO YINET PATRICIA</v>
      </c>
      <c r="Z4" s="40" t="s">
        <v>96</v>
      </c>
      <c r="AA4" s="51" t="s">
        <v>97</v>
      </c>
      <c r="AB4" s="71" t="s">
        <v>98</v>
      </c>
      <c r="AC4" s="41">
        <v>43844</v>
      </c>
      <c r="AD4" s="51" t="s">
        <v>139</v>
      </c>
      <c r="AE4" s="55" t="s">
        <v>102</v>
      </c>
      <c r="AF4" s="40" t="s">
        <v>103</v>
      </c>
      <c r="AG4" s="40" t="s">
        <v>94</v>
      </c>
      <c r="AH4" s="56">
        <v>40403093</v>
      </c>
      <c r="AI4" s="57" t="s">
        <v>105</v>
      </c>
      <c r="AJ4" s="40">
        <v>345</v>
      </c>
      <c r="AK4" s="40" t="s">
        <v>106</v>
      </c>
      <c r="AL4" s="58">
        <v>43844</v>
      </c>
      <c r="AM4" s="41">
        <v>43852</v>
      </c>
      <c r="AN4" s="40" t="s">
        <v>107</v>
      </c>
      <c r="AO4" s="40">
        <v>0</v>
      </c>
      <c r="AP4" s="59">
        <v>0</v>
      </c>
      <c r="AQ4" s="60"/>
      <c r="AR4" s="61">
        <v>0</v>
      </c>
      <c r="AS4" s="60"/>
      <c r="AT4" s="62">
        <v>43844</v>
      </c>
      <c r="AU4" s="62">
        <v>44193</v>
      </c>
      <c r="AV4" s="63"/>
      <c r="AW4" s="40" t="s">
        <v>108</v>
      </c>
      <c r="AX4" s="64"/>
      <c r="AY4" s="64"/>
      <c r="AZ4" s="40" t="s">
        <v>108</v>
      </c>
      <c r="BA4" s="40">
        <v>0</v>
      </c>
      <c r="BB4" s="64"/>
      <c r="BC4" s="64"/>
      <c r="BD4" s="40"/>
      <c r="BE4" s="65" t="s">
        <v>140</v>
      </c>
      <c r="BF4" s="66">
        <f t="shared" si="1"/>
        <v>30634275</v>
      </c>
      <c r="BH4" s="74" t="s">
        <v>141</v>
      </c>
      <c r="BI4" s="69" t="s">
        <v>113</v>
      </c>
      <c r="BJ4" s="70"/>
      <c r="BK4" s="68" t="s">
        <v>141</v>
      </c>
      <c r="BL4" s="57"/>
    </row>
    <row r="5" spans="1:64" ht="12.75" customHeight="1" x14ac:dyDescent="0.2">
      <c r="A5" s="37" t="s">
        <v>142</v>
      </c>
      <c r="B5" s="38" t="s">
        <v>85</v>
      </c>
      <c r="C5" s="39" t="s">
        <v>151</v>
      </c>
      <c r="D5" s="40">
        <v>4</v>
      </c>
      <c r="E5" s="40" t="s">
        <v>152</v>
      </c>
      <c r="F5" s="41">
        <v>43845</v>
      </c>
      <c r="G5" s="40" t="s">
        <v>153</v>
      </c>
      <c r="H5" s="40" t="s">
        <v>90</v>
      </c>
      <c r="I5" s="40" t="s">
        <v>91</v>
      </c>
      <c r="J5" s="42" t="s">
        <v>92</v>
      </c>
      <c r="K5" s="42">
        <v>4420</v>
      </c>
      <c r="L5" s="42">
        <v>4020</v>
      </c>
      <c r="M5" s="43"/>
      <c r="N5" s="41">
        <v>43845</v>
      </c>
      <c r="O5" s="44"/>
      <c r="P5" s="50">
        <v>3500000</v>
      </c>
      <c r="Q5" s="46">
        <v>40999179</v>
      </c>
      <c r="R5" s="47"/>
      <c r="S5" s="40" t="s">
        <v>93</v>
      </c>
      <c r="T5" s="40" t="s">
        <v>94</v>
      </c>
      <c r="U5" s="48">
        <v>79857013</v>
      </c>
      <c r="V5" s="48" t="s">
        <v>92</v>
      </c>
      <c r="W5" s="49" t="s">
        <v>95</v>
      </c>
      <c r="X5" s="49" t="s">
        <v>92</v>
      </c>
      <c r="Y5" s="40" t="str">
        <f t="shared" si="0"/>
        <v>BASTO MONTERO JOHN EDWARD</v>
      </c>
      <c r="Z5" s="40" t="s">
        <v>96</v>
      </c>
      <c r="AA5" s="51" t="s">
        <v>97</v>
      </c>
      <c r="AB5" s="71" t="s">
        <v>98</v>
      </c>
      <c r="AC5" s="41">
        <v>43845</v>
      </c>
      <c r="AD5" s="51" t="s">
        <v>155</v>
      </c>
      <c r="AE5" s="55" t="s">
        <v>102</v>
      </c>
      <c r="AF5" s="40" t="s">
        <v>103</v>
      </c>
      <c r="AG5" s="40" t="s">
        <v>94</v>
      </c>
      <c r="AH5" s="56">
        <v>40403093</v>
      </c>
      <c r="AI5" s="57" t="s">
        <v>105</v>
      </c>
      <c r="AJ5" s="40">
        <v>345</v>
      </c>
      <c r="AK5" s="40" t="s">
        <v>106</v>
      </c>
      <c r="AL5" s="58">
        <v>43845</v>
      </c>
      <c r="AM5" s="41">
        <v>43852</v>
      </c>
      <c r="AN5" s="40" t="s">
        <v>107</v>
      </c>
      <c r="AO5" s="40">
        <v>0</v>
      </c>
      <c r="AP5" s="59">
        <v>0</v>
      </c>
      <c r="AQ5" s="60"/>
      <c r="AR5" s="61">
        <v>0</v>
      </c>
      <c r="AS5" s="60"/>
      <c r="AT5" s="62">
        <v>43845</v>
      </c>
      <c r="AU5" s="62">
        <v>44194</v>
      </c>
      <c r="AV5" s="63"/>
      <c r="AW5" s="40" t="s">
        <v>108</v>
      </c>
      <c r="AX5" s="64"/>
      <c r="AY5" s="64"/>
      <c r="AZ5" s="40" t="s">
        <v>108</v>
      </c>
      <c r="BA5" s="40">
        <v>0</v>
      </c>
      <c r="BB5" s="64"/>
      <c r="BC5" s="64"/>
      <c r="BD5" s="40"/>
      <c r="BE5" s="65" t="s">
        <v>156</v>
      </c>
      <c r="BF5" s="66">
        <f t="shared" si="1"/>
        <v>40999179</v>
      </c>
      <c r="BH5" s="74" t="s">
        <v>157</v>
      </c>
      <c r="BI5" s="69" t="s">
        <v>113</v>
      </c>
      <c r="BJ5" s="70"/>
      <c r="BK5" s="68" t="s">
        <v>157</v>
      </c>
      <c r="BL5" s="57"/>
    </row>
    <row r="6" spans="1:64" ht="12.75" customHeight="1" x14ac:dyDescent="0.2">
      <c r="A6" s="37" t="s">
        <v>154</v>
      </c>
      <c r="B6" s="38" t="s">
        <v>85</v>
      </c>
      <c r="C6" s="39" t="s">
        <v>166</v>
      </c>
      <c r="D6" s="40">
        <v>5</v>
      </c>
      <c r="E6" s="40" t="s">
        <v>167</v>
      </c>
      <c r="F6" s="41">
        <v>43845</v>
      </c>
      <c r="G6" s="40" t="s">
        <v>168</v>
      </c>
      <c r="H6" s="40" t="s">
        <v>90</v>
      </c>
      <c r="I6" s="40" t="s">
        <v>91</v>
      </c>
      <c r="J6" s="42" t="s">
        <v>92</v>
      </c>
      <c r="K6" s="42">
        <v>4320</v>
      </c>
      <c r="L6" s="42">
        <v>4120</v>
      </c>
      <c r="M6" s="43"/>
      <c r="N6" s="41">
        <v>43845</v>
      </c>
      <c r="O6" s="44"/>
      <c r="P6" s="50">
        <v>5397388</v>
      </c>
      <c r="Q6" s="46">
        <v>62069962</v>
      </c>
      <c r="R6" s="47"/>
      <c r="S6" s="40" t="s">
        <v>93</v>
      </c>
      <c r="T6" s="40" t="s">
        <v>94</v>
      </c>
      <c r="U6" s="48">
        <v>1022381132</v>
      </c>
      <c r="V6" s="48" t="s">
        <v>92</v>
      </c>
      <c r="W6" s="49" t="s">
        <v>95</v>
      </c>
      <c r="X6" s="49" t="s">
        <v>92</v>
      </c>
      <c r="Y6" s="40" t="str">
        <f t="shared" si="0"/>
        <v>CALLEJAS AVILA YENY ANDREA</v>
      </c>
      <c r="Z6" s="40" t="s">
        <v>96</v>
      </c>
      <c r="AA6" s="51" t="s">
        <v>97</v>
      </c>
      <c r="AB6" s="71" t="s">
        <v>98</v>
      </c>
      <c r="AC6" s="41">
        <v>43845</v>
      </c>
      <c r="AD6" s="51" t="s">
        <v>171</v>
      </c>
      <c r="AE6" s="55" t="s">
        <v>102</v>
      </c>
      <c r="AF6" s="40" t="s">
        <v>103</v>
      </c>
      <c r="AG6" s="40" t="s">
        <v>94</v>
      </c>
      <c r="AH6" s="56">
        <v>40403093</v>
      </c>
      <c r="AI6" s="57" t="s">
        <v>105</v>
      </c>
      <c r="AJ6" s="40">
        <v>345</v>
      </c>
      <c r="AK6" s="40" t="s">
        <v>106</v>
      </c>
      <c r="AL6" s="58">
        <v>43845</v>
      </c>
      <c r="AM6" s="41">
        <v>43852</v>
      </c>
      <c r="AN6" s="40" t="s">
        <v>107</v>
      </c>
      <c r="AO6" s="40">
        <v>0</v>
      </c>
      <c r="AP6" s="59">
        <v>0</v>
      </c>
      <c r="AQ6" s="60"/>
      <c r="AR6" s="61">
        <v>0</v>
      </c>
      <c r="AS6" s="60"/>
      <c r="AT6" s="62">
        <v>43845</v>
      </c>
      <c r="AU6" s="62">
        <v>44194</v>
      </c>
      <c r="AV6" s="63"/>
      <c r="AW6" s="40" t="s">
        <v>108</v>
      </c>
      <c r="AX6" s="64"/>
      <c r="AY6" s="64"/>
      <c r="AZ6" s="40" t="s">
        <v>108</v>
      </c>
      <c r="BA6" s="40">
        <v>0</v>
      </c>
      <c r="BB6" s="64"/>
      <c r="BC6" s="64"/>
      <c r="BD6" s="40"/>
      <c r="BE6" s="65" t="s">
        <v>173</v>
      </c>
      <c r="BF6" s="66">
        <f t="shared" si="1"/>
        <v>62069962</v>
      </c>
      <c r="BH6" s="68" t="s">
        <v>174</v>
      </c>
      <c r="BI6" s="69" t="s">
        <v>113</v>
      </c>
      <c r="BJ6" s="70"/>
      <c r="BK6" s="68" t="s">
        <v>174</v>
      </c>
      <c r="BL6" s="57"/>
    </row>
    <row r="7" spans="1:64" ht="12.75" customHeight="1" x14ac:dyDescent="0.2">
      <c r="A7" s="37" t="s">
        <v>161</v>
      </c>
      <c r="B7" s="38" t="s">
        <v>85</v>
      </c>
      <c r="C7" s="39" t="s">
        <v>181</v>
      </c>
      <c r="D7" s="40">
        <v>6</v>
      </c>
      <c r="E7" s="40" t="s">
        <v>182</v>
      </c>
      <c r="F7" s="41">
        <v>43845</v>
      </c>
      <c r="G7" s="40" t="s">
        <v>183</v>
      </c>
      <c r="H7" s="40" t="s">
        <v>90</v>
      </c>
      <c r="I7" s="40" t="s">
        <v>91</v>
      </c>
      <c r="J7" s="42" t="s">
        <v>92</v>
      </c>
      <c r="K7" s="42">
        <v>4220</v>
      </c>
      <c r="L7" s="42">
        <v>4220</v>
      </c>
      <c r="M7" s="43"/>
      <c r="N7" s="41">
        <v>43845</v>
      </c>
      <c r="O7" s="44"/>
      <c r="P7" s="50">
        <v>5971344</v>
      </c>
      <c r="Q7" s="46">
        <v>68670456</v>
      </c>
      <c r="R7" s="47"/>
      <c r="S7" s="40" t="s">
        <v>93</v>
      </c>
      <c r="T7" s="40" t="s">
        <v>94</v>
      </c>
      <c r="U7" s="48">
        <v>52015727</v>
      </c>
      <c r="V7" s="48" t="s">
        <v>92</v>
      </c>
      <c r="W7" s="49" t="s">
        <v>95</v>
      </c>
      <c r="X7" s="49" t="s">
        <v>92</v>
      </c>
      <c r="Y7" s="40" t="str">
        <f t="shared" si="0"/>
        <v>ORJUELA PARRADO LINDA ROCIO</v>
      </c>
      <c r="Z7" s="40" t="s">
        <v>96</v>
      </c>
      <c r="AA7" s="51" t="s">
        <v>97</v>
      </c>
      <c r="AB7" s="71" t="s">
        <v>98</v>
      </c>
      <c r="AC7" s="41">
        <v>43845</v>
      </c>
      <c r="AD7" s="51" t="s">
        <v>186</v>
      </c>
      <c r="AE7" s="55" t="s">
        <v>102</v>
      </c>
      <c r="AF7" s="40" t="s">
        <v>103</v>
      </c>
      <c r="AG7" s="40" t="s">
        <v>94</v>
      </c>
      <c r="AH7" s="56">
        <v>71709728</v>
      </c>
      <c r="AI7" s="57" t="s">
        <v>187</v>
      </c>
      <c r="AJ7" s="40">
        <v>345</v>
      </c>
      <c r="AK7" s="40" t="s">
        <v>106</v>
      </c>
      <c r="AL7" s="58">
        <v>43845</v>
      </c>
      <c r="AM7" s="41">
        <v>43852</v>
      </c>
      <c r="AN7" s="40" t="s">
        <v>107</v>
      </c>
      <c r="AO7" s="40">
        <v>0</v>
      </c>
      <c r="AP7" s="59">
        <v>0</v>
      </c>
      <c r="AQ7" s="60"/>
      <c r="AR7" s="61">
        <v>0</v>
      </c>
      <c r="AS7" s="60"/>
      <c r="AT7" s="62">
        <v>43845</v>
      </c>
      <c r="AU7" s="62">
        <v>44194</v>
      </c>
      <c r="AV7" s="63"/>
      <c r="AW7" s="40" t="s">
        <v>108</v>
      </c>
      <c r="AX7" s="64"/>
      <c r="AY7" s="64"/>
      <c r="AZ7" s="40" t="s">
        <v>108</v>
      </c>
      <c r="BA7" s="40">
        <v>0</v>
      </c>
      <c r="BB7" s="64"/>
      <c r="BC7" s="64"/>
      <c r="BD7" s="40"/>
      <c r="BE7" s="65" t="s">
        <v>188</v>
      </c>
      <c r="BF7" s="66">
        <f t="shared" si="1"/>
        <v>68670456</v>
      </c>
      <c r="BH7" s="68" t="s">
        <v>189</v>
      </c>
      <c r="BI7" s="69" t="s">
        <v>113</v>
      </c>
      <c r="BJ7" s="70"/>
      <c r="BK7" s="68" t="s">
        <v>189</v>
      </c>
      <c r="BL7" s="57"/>
    </row>
    <row r="8" spans="1:64" ht="12.75" customHeight="1" x14ac:dyDescent="0.2">
      <c r="A8" s="37" t="s">
        <v>172</v>
      </c>
      <c r="B8" s="38" t="s">
        <v>85</v>
      </c>
      <c r="C8" s="39" t="s">
        <v>195</v>
      </c>
      <c r="D8" s="40">
        <v>7</v>
      </c>
      <c r="E8" s="40" t="s">
        <v>196</v>
      </c>
      <c r="F8" s="41">
        <v>43845</v>
      </c>
      <c r="G8" s="40" t="s">
        <v>197</v>
      </c>
      <c r="H8" s="40" t="s">
        <v>90</v>
      </c>
      <c r="I8" s="40" t="s">
        <v>91</v>
      </c>
      <c r="J8" s="42" t="s">
        <v>92</v>
      </c>
      <c r="K8" s="42">
        <v>4120</v>
      </c>
      <c r="L8" s="42">
        <v>4320</v>
      </c>
      <c r="M8" s="43"/>
      <c r="N8" s="41">
        <v>43845</v>
      </c>
      <c r="O8" s="44"/>
      <c r="P8" s="50">
        <v>6313509</v>
      </c>
      <c r="Q8" s="46">
        <v>72605354</v>
      </c>
      <c r="R8" s="47"/>
      <c r="S8" s="40" t="s">
        <v>93</v>
      </c>
      <c r="T8" s="40" t="s">
        <v>94</v>
      </c>
      <c r="U8" s="48">
        <v>51891660</v>
      </c>
      <c r="V8" s="48" t="s">
        <v>92</v>
      </c>
      <c r="W8" s="49" t="s">
        <v>95</v>
      </c>
      <c r="X8" s="49" t="s">
        <v>92</v>
      </c>
      <c r="Y8" s="40" t="str">
        <f t="shared" si="0"/>
        <v>PRIETO CRUZ ADRIANA</v>
      </c>
      <c r="Z8" s="40" t="s">
        <v>96</v>
      </c>
      <c r="AA8" s="51" t="s">
        <v>97</v>
      </c>
      <c r="AB8" s="71" t="s">
        <v>98</v>
      </c>
      <c r="AC8" s="41">
        <v>43845</v>
      </c>
      <c r="AD8" s="51" t="s">
        <v>200</v>
      </c>
      <c r="AE8" s="55" t="s">
        <v>102</v>
      </c>
      <c r="AF8" s="40" t="s">
        <v>103</v>
      </c>
      <c r="AG8" s="40" t="s">
        <v>94</v>
      </c>
      <c r="AH8" s="56">
        <v>71709728</v>
      </c>
      <c r="AI8" s="57" t="s">
        <v>187</v>
      </c>
      <c r="AJ8" s="40">
        <v>345</v>
      </c>
      <c r="AK8" s="40" t="s">
        <v>106</v>
      </c>
      <c r="AL8" s="58">
        <v>43845</v>
      </c>
      <c r="AM8" s="41">
        <v>43852</v>
      </c>
      <c r="AN8" s="40" t="s">
        <v>107</v>
      </c>
      <c r="AO8" s="40">
        <v>0</v>
      </c>
      <c r="AP8" s="59">
        <v>0</v>
      </c>
      <c r="AQ8" s="60"/>
      <c r="AR8" s="61">
        <v>0</v>
      </c>
      <c r="AS8" s="60"/>
      <c r="AT8" s="62">
        <v>43845</v>
      </c>
      <c r="AU8" s="62">
        <v>44194</v>
      </c>
      <c r="AV8" s="63"/>
      <c r="AW8" s="40" t="s">
        <v>108</v>
      </c>
      <c r="AX8" s="64"/>
      <c r="AY8" s="64"/>
      <c r="AZ8" s="40" t="s">
        <v>108</v>
      </c>
      <c r="BA8" s="40">
        <v>0</v>
      </c>
      <c r="BB8" s="64"/>
      <c r="BC8" s="64"/>
      <c r="BD8" s="40"/>
      <c r="BE8" s="65" t="s">
        <v>202</v>
      </c>
      <c r="BF8" s="66">
        <f t="shared" si="1"/>
        <v>72605354</v>
      </c>
      <c r="BH8" s="68" t="s">
        <v>204</v>
      </c>
      <c r="BI8" s="69" t="s">
        <v>113</v>
      </c>
      <c r="BJ8" s="70"/>
      <c r="BK8" s="68" t="s">
        <v>204</v>
      </c>
      <c r="BL8" s="57"/>
    </row>
    <row r="9" spans="1:64" ht="15" customHeight="1" x14ac:dyDescent="0.2">
      <c r="A9" s="37" t="s">
        <v>179</v>
      </c>
      <c r="B9" s="38" t="s">
        <v>85</v>
      </c>
      <c r="C9" s="39" t="s">
        <v>209</v>
      </c>
      <c r="D9" s="40">
        <v>8</v>
      </c>
      <c r="E9" s="40" t="s">
        <v>210</v>
      </c>
      <c r="F9" s="41">
        <v>43846</v>
      </c>
      <c r="G9" s="40" t="s">
        <v>211</v>
      </c>
      <c r="H9" s="40" t="s">
        <v>90</v>
      </c>
      <c r="I9" s="40" t="s">
        <v>91</v>
      </c>
      <c r="J9" s="42" t="s">
        <v>92</v>
      </c>
      <c r="K9" s="42">
        <v>3920</v>
      </c>
      <c r="L9" s="42">
        <v>4520</v>
      </c>
      <c r="M9" s="43"/>
      <c r="N9" s="41">
        <v>43846</v>
      </c>
      <c r="O9" s="44"/>
      <c r="P9" s="50">
        <v>3852124</v>
      </c>
      <c r="Q9" s="46">
        <v>23112744</v>
      </c>
      <c r="R9" s="47"/>
      <c r="S9" s="40" t="s">
        <v>93</v>
      </c>
      <c r="T9" s="40" t="s">
        <v>94</v>
      </c>
      <c r="U9" s="48">
        <v>1069490668</v>
      </c>
      <c r="V9" s="48" t="s">
        <v>92</v>
      </c>
      <c r="W9" s="49" t="s">
        <v>95</v>
      </c>
      <c r="X9" s="49" t="s">
        <v>92</v>
      </c>
      <c r="Y9" s="40" t="str">
        <f t="shared" si="0"/>
        <v>HIDALGO PINEDA MARÍA ALEJANDRA</v>
      </c>
      <c r="Z9" s="40" t="s">
        <v>96</v>
      </c>
      <c r="AA9" s="51" t="s">
        <v>97</v>
      </c>
      <c r="AB9" s="71" t="s">
        <v>98</v>
      </c>
      <c r="AC9" s="41">
        <v>43846</v>
      </c>
      <c r="AD9" s="51" t="s">
        <v>214</v>
      </c>
      <c r="AE9" s="55" t="s">
        <v>215</v>
      </c>
      <c r="AF9" s="40" t="s">
        <v>103</v>
      </c>
      <c r="AG9" s="40" t="s">
        <v>94</v>
      </c>
      <c r="AH9" s="56">
        <v>80435324</v>
      </c>
      <c r="AI9" s="57" t="s">
        <v>216</v>
      </c>
      <c r="AJ9" s="40">
        <v>180</v>
      </c>
      <c r="AK9" s="40" t="s">
        <v>106</v>
      </c>
      <c r="AL9" s="58">
        <v>43846</v>
      </c>
      <c r="AM9" s="41">
        <v>43852</v>
      </c>
      <c r="AN9" s="40" t="s">
        <v>107</v>
      </c>
      <c r="AO9" s="40">
        <v>0</v>
      </c>
      <c r="AP9" s="59">
        <v>0</v>
      </c>
      <c r="AQ9" s="60"/>
      <c r="AR9" s="61">
        <v>0</v>
      </c>
      <c r="AS9" s="60"/>
      <c r="AT9" s="62">
        <v>43846</v>
      </c>
      <c r="AU9" s="62">
        <v>44027</v>
      </c>
      <c r="AV9" s="63"/>
      <c r="AW9" s="40" t="s">
        <v>108</v>
      </c>
      <c r="AX9" s="64"/>
      <c r="AY9" s="64"/>
      <c r="AZ9" s="40" t="s">
        <v>108</v>
      </c>
      <c r="BA9" s="40">
        <v>0</v>
      </c>
      <c r="BB9" s="64"/>
      <c r="BC9" s="64"/>
      <c r="BD9" s="40"/>
      <c r="BE9" s="65" t="s">
        <v>218</v>
      </c>
      <c r="BF9" s="66">
        <f t="shared" si="1"/>
        <v>23112744</v>
      </c>
      <c r="BH9" s="68" t="s">
        <v>220</v>
      </c>
      <c r="BI9" s="69" t="s">
        <v>113</v>
      </c>
      <c r="BJ9" s="70"/>
      <c r="BK9" s="68" t="s">
        <v>220</v>
      </c>
      <c r="BL9" s="57"/>
    </row>
    <row r="10" spans="1:64" ht="15" customHeight="1" x14ac:dyDescent="0.2">
      <c r="A10" s="37" t="s">
        <v>190</v>
      </c>
      <c r="B10" s="38" t="s">
        <v>85</v>
      </c>
      <c r="C10" s="39" t="s">
        <v>222</v>
      </c>
      <c r="D10" s="40">
        <v>9</v>
      </c>
      <c r="E10" s="40" t="s">
        <v>223</v>
      </c>
      <c r="F10" s="41">
        <v>43846</v>
      </c>
      <c r="G10" s="40" t="s">
        <v>224</v>
      </c>
      <c r="H10" s="40" t="s">
        <v>90</v>
      </c>
      <c r="I10" s="40" t="s">
        <v>91</v>
      </c>
      <c r="J10" s="42" t="s">
        <v>92</v>
      </c>
      <c r="K10" s="42">
        <v>5120</v>
      </c>
      <c r="L10" s="42">
        <v>4620</v>
      </c>
      <c r="M10" s="43"/>
      <c r="N10" s="41">
        <v>43846</v>
      </c>
      <c r="O10" s="44"/>
      <c r="P10" s="50">
        <v>2663850</v>
      </c>
      <c r="Q10" s="46">
        <v>30634275</v>
      </c>
      <c r="R10" s="47"/>
      <c r="S10" s="40" t="s">
        <v>93</v>
      </c>
      <c r="T10" s="40" t="s">
        <v>94</v>
      </c>
      <c r="U10" s="48">
        <v>1124191477</v>
      </c>
      <c r="V10" s="48" t="s">
        <v>92</v>
      </c>
      <c r="W10" s="49" t="s">
        <v>95</v>
      </c>
      <c r="X10" s="49" t="s">
        <v>92</v>
      </c>
      <c r="Y10" s="40" t="str">
        <f t="shared" si="0"/>
        <v>DERLY JOHANA CALLEJAS AVILA</v>
      </c>
      <c r="Z10" s="40" t="s">
        <v>96</v>
      </c>
      <c r="AA10" s="51" t="s">
        <v>97</v>
      </c>
      <c r="AB10" s="71" t="s">
        <v>98</v>
      </c>
      <c r="AC10" s="41">
        <v>43846</v>
      </c>
      <c r="AD10" s="51" t="s">
        <v>225</v>
      </c>
      <c r="AE10" s="55" t="s">
        <v>102</v>
      </c>
      <c r="AF10" s="40" t="s">
        <v>103</v>
      </c>
      <c r="AG10" s="40" t="s">
        <v>94</v>
      </c>
      <c r="AH10" s="56">
        <v>40403093</v>
      </c>
      <c r="AI10" s="57" t="s">
        <v>105</v>
      </c>
      <c r="AJ10" s="40">
        <v>345</v>
      </c>
      <c r="AK10" s="40" t="s">
        <v>106</v>
      </c>
      <c r="AL10" s="58">
        <v>43846</v>
      </c>
      <c r="AM10" s="41">
        <v>43852</v>
      </c>
      <c r="AN10" s="40" t="s">
        <v>107</v>
      </c>
      <c r="AO10" s="40">
        <v>0</v>
      </c>
      <c r="AP10" s="59">
        <v>0</v>
      </c>
      <c r="AQ10" s="60"/>
      <c r="AR10" s="61">
        <v>0</v>
      </c>
      <c r="AS10" s="60"/>
      <c r="AT10" s="62">
        <v>43846</v>
      </c>
      <c r="AU10" s="62">
        <v>44195</v>
      </c>
      <c r="AV10" s="63"/>
      <c r="AW10" s="40" t="s">
        <v>108</v>
      </c>
      <c r="AX10" s="64"/>
      <c r="AY10" s="64"/>
      <c r="AZ10" s="40" t="s">
        <v>108</v>
      </c>
      <c r="BA10" s="40">
        <v>0</v>
      </c>
      <c r="BB10" s="64"/>
      <c r="BC10" s="64"/>
      <c r="BD10" s="40"/>
      <c r="BE10" s="65" t="s">
        <v>231</v>
      </c>
      <c r="BF10" s="66">
        <f t="shared" si="1"/>
        <v>30634275</v>
      </c>
      <c r="BH10" s="68" t="s">
        <v>232</v>
      </c>
      <c r="BI10" s="69" t="s">
        <v>113</v>
      </c>
      <c r="BJ10" s="70"/>
      <c r="BK10" s="68" t="s">
        <v>232</v>
      </c>
      <c r="BL10" s="57"/>
    </row>
    <row r="11" spans="1:64" ht="15" customHeight="1" x14ac:dyDescent="0.2">
      <c r="A11" s="37" t="s">
        <v>203</v>
      </c>
      <c r="B11" s="38" t="s">
        <v>85</v>
      </c>
      <c r="C11" s="39" t="s">
        <v>237</v>
      </c>
      <c r="D11" s="40">
        <v>10</v>
      </c>
      <c r="E11" s="40" t="s">
        <v>238</v>
      </c>
      <c r="F11" s="41">
        <v>43846</v>
      </c>
      <c r="G11" s="40" t="s">
        <v>239</v>
      </c>
      <c r="H11" s="40" t="s">
        <v>90</v>
      </c>
      <c r="I11" s="40" t="s">
        <v>91</v>
      </c>
      <c r="J11" s="42" t="s">
        <v>92</v>
      </c>
      <c r="K11" s="42">
        <v>5320</v>
      </c>
      <c r="L11" s="42">
        <v>4820</v>
      </c>
      <c r="M11" s="43"/>
      <c r="N11" s="41">
        <v>43846</v>
      </c>
      <c r="O11" s="44"/>
      <c r="P11" s="50">
        <v>4426079</v>
      </c>
      <c r="Q11" s="46">
        <v>50899909</v>
      </c>
      <c r="R11" s="47"/>
      <c r="S11" s="40" t="s">
        <v>93</v>
      </c>
      <c r="T11" s="40" t="s">
        <v>94</v>
      </c>
      <c r="U11" s="48">
        <v>1120356062</v>
      </c>
      <c r="V11" s="48" t="s">
        <v>92</v>
      </c>
      <c r="W11" s="49" t="s">
        <v>95</v>
      </c>
      <c r="X11" s="49" t="s">
        <v>92</v>
      </c>
      <c r="Y11" s="40" t="str">
        <f t="shared" si="0"/>
        <v>HERNANDEZ CASTAÑO JORGE ALBERTO</v>
      </c>
      <c r="Z11" s="40" t="s">
        <v>96</v>
      </c>
      <c r="AA11" s="51" t="s">
        <v>97</v>
      </c>
      <c r="AB11" s="71" t="s">
        <v>98</v>
      </c>
      <c r="AC11" s="41">
        <v>43846</v>
      </c>
      <c r="AD11" s="51" t="s">
        <v>240</v>
      </c>
      <c r="AE11" s="55" t="s">
        <v>102</v>
      </c>
      <c r="AF11" s="40" t="s">
        <v>103</v>
      </c>
      <c r="AG11" s="40" t="s">
        <v>94</v>
      </c>
      <c r="AH11" s="56">
        <v>71709728</v>
      </c>
      <c r="AI11" s="57" t="s">
        <v>187</v>
      </c>
      <c r="AJ11" s="40">
        <v>345</v>
      </c>
      <c r="AK11" s="40" t="s">
        <v>106</v>
      </c>
      <c r="AL11" s="58">
        <v>43846</v>
      </c>
      <c r="AM11" s="41">
        <v>43852</v>
      </c>
      <c r="AN11" s="40" t="s">
        <v>107</v>
      </c>
      <c r="AO11" s="40">
        <v>0</v>
      </c>
      <c r="AP11" s="59">
        <v>0</v>
      </c>
      <c r="AQ11" s="60"/>
      <c r="AR11" s="61">
        <v>0</v>
      </c>
      <c r="AS11" s="60"/>
      <c r="AT11" s="62">
        <v>43846</v>
      </c>
      <c r="AU11" s="62">
        <v>44195</v>
      </c>
      <c r="AV11" s="63"/>
      <c r="AW11" s="40" t="s">
        <v>108</v>
      </c>
      <c r="AX11" s="64"/>
      <c r="AY11" s="64"/>
      <c r="AZ11" s="40" t="s">
        <v>108</v>
      </c>
      <c r="BA11" s="40">
        <v>0</v>
      </c>
      <c r="BB11" s="64"/>
      <c r="BC11" s="64"/>
      <c r="BD11" s="40"/>
      <c r="BE11" s="65" t="s">
        <v>241</v>
      </c>
      <c r="BF11" s="66">
        <f t="shared" si="1"/>
        <v>50899909</v>
      </c>
      <c r="BH11" s="68" t="s">
        <v>242</v>
      </c>
      <c r="BI11" s="69" t="s">
        <v>113</v>
      </c>
      <c r="BJ11" s="70"/>
      <c r="BK11" s="68" t="s">
        <v>242</v>
      </c>
      <c r="BL11" s="57"/>
    </row>
    <row r="12" spans="1:64" ht="15" customHeight="1" x14ac:dyDescent="0.2">
      <c r="A12" s="37" t="s">
        <v>212</v>
      </c>
      <c r="B12" s="38" t="s">
        <v>85</v>
      </c>
      <c r="C12" s="39" t="s">
        <v>247</v>
      </c>
      <c r="D12" s="40">
        <v>11</v>
      </c>
      <c r="E12" s="40" t="s">
        <v>248</v>
      </c>
      <c r="F12" s="41">
        <v>43846</v>
      </c>
      <c r="G12" s="40" t="s">
        <v>250</v>
      </c>
      <c r="H12" s="40" t="s">
        <v>90</v>
      </c>
      <c r="I12" s="40" t="s">
        <v>91</v>
      </c>
      <c r="J12" s="42" t="s">
        <v>92</v>
      </c>
      <c r="K12" s="42">
        <v>5220</v>
      </c>
      <c r="L12" s="42">
        <v>4720</v>
      </c>
      <c r="M12" s="43"/>
      <c r="N12" s="41">
        <v>43846</v>
      </c>
      <c r="O12" s="44"/>
      <c r="P12" s="50">
        <v>3565146</v>
      </c>
      <c r="Q12" s="46">
        <v>40999179</v>
      </c>
      <c r="R12" s="47"/>
      <c r="S12" s="40" t="s">
        <v>93</v>
      </c>
      <c r="T12" s="40" t="s">
        <v>94</v>
      </c>
      <c r="U12" s="48">
        <v>52470925</v>
      </c>
      <c r="V12" s="48" t="s">
        <v>92</v>
      </c>
      <c r="W12" s="49" t="s">
        <v>95</v>
      </c>
      <c r="X12" s="49" t="s">
        <v>92</v>
      </c>
      <c r="Y12" s="40" t="str">
        <f t="shared" si="0"/>
        <v>PERALTA CARDOSO YANETH</v>
      </c>
      <c r="Z12" s="40" t="s">
        <v>96</v>
      </c>
      <c r="AA12" s="51" t="s">
        <v>97</v>
      </c>
      <c r="AB12" s="71" t="s">
        <v>98</v>
      </c>
      <c r="AC12" s="41">
        <v>43846</v>
      </c>
      <c r="AD12" s="51" t="s">
        <v>252</v>
      </c>
      <c r="AE12" s="55" t="s">
        <v>102</v>
      </c>
      <c r="AF12" s="40" t="s">
        <v>103</v>
      </c>
      <c r="AG12" s="40" t="s">
        <v>94</v>
      </c>
      <c r="AH12" s="56">
        <v>71709728</v>
      </c>
      <c r="AI12" s="57" t="s">
        <v>187</v>
      </c>
      <c r="AJ12" s="40">
        <v>345</v>
      </c>
      <c r="AK12" s="40" t="s">
        <v>106</v>
      </c>
      <c r="AL12" s="58">
        <v>43846</v>
      </c>
      <c r="AM12" s="41">
        <v>43852</v>
      </c>
      <c r="AN12" s="40" t="s">
        <v>107</v>
      </c>
      <c r="AO12" s="40">
        <v>0</v>
      </c>
      <c r="AP12" s="59">
        <v>0</v>
      </c>
      <c r="AQ12" s="60"/>
      <c r="AR12" s="61">
        <v>0</v>
      </c>
      <c r="AS12" s="60"/>
      <c r="AT12" s="62">
        <v>43846</v>
      </c>
      <c r="AU12" s="62">
        <v>44195</v>
      </c>
      <c r="AV12" s="63"/>
      <c r="AW12" s="40" t="s">
        <v>108</v>
      </c>
      <c r="AX12" s="64"/>
      <c r="AY12" s="64"/>
      <c r="AZ12" s="40" t="s">
        <v>108</v>
      </c>
      <c r="BA12" s="40">
        <v>0</v>
      </c>
      <c r="BB12" s="64"/>
      <c r="BC12" s="64"/>
      <c r="BD12" s="40"/>
      <c r="BE12" s="65" t="s">
        <v>255</v>
      </c>
      <c r="BF12" s="66">
        <f t="shared" si="1"/>
        <v>40999179</v>
      </c>
      <c r="BH12" s="68" t="s">
        <v>257</v>
      </c>
      <c r="BI12" s="69" t="s">
        <v>113</v>
      </c>
      <c r="BJ12" s="70"/>
      <c r="BK12" s="68" t="s">
        <v>257</v>
      </c>
      <c r="BL12" s="57"/>
    </row>
    <row r="13" spans="1:64" ht="15" customHeight="1" x14ac:dyDescent="0.2">
      <c r="A13" s="37" t="s">
        <v>221</v>
      </c>
      <c r="B13" s="38" t="s">
        <v>85</v>
      </c>
      <c r="C13" s="39" t="s">
        <v>268</v>
      </c>
      <c r="D13" s="40">
        <v>12</v>
      </c>
      <c r="E13" s="40" t="s">
        <v>269</v>
      </c>
      <c r="F13" s="41">
        <v>43846</v>
      </c>
      <c r="G13" s="40" t="s">
        <v>270</v>
      </c>
      <c r="H13" s="40" t="s">
        <v>90</v>
      </c>
      <c r="I13" s="40" t="s">
        <v>91</v>
      </c>
      <c r="J13" s="42" t="s">
        <v>92</v>
      </c>
      <c r="K13" s="42">
        <v>5420</v>
      </c>
      <c r="L13" s="42">
        <v>4920</v>
      </c>
      <c r="M13" s="43"/>
      <c r="N13" s="41">
        <v>43846</v>
      </c>
      <c r="O13" s="44"/>
      <c r="P13" s="50">
        <v>4823432</v>
      </c>
      <c r="Q13" s="46">
        <v>55469468</v>
      </c>
      <c r="R13" s="47"/>
      <c r="S13" s="40" t="s">
        <v>93</v>
      </c>
      <c r="T13" s="40" t="s">
        <v>94</v>
      </c>
      <c r="U13" s="48">
        <v>16187735</v>
      </c>
      <c r="V13" s="48" t="s">
        <v>92</v>
      </c>
      <c r="W13" s="49" t="s">
        <v>95</v>
      </c>
      <c r="X13" s="49" t="s">
        <v>92</v>
      </c>
      <c r="Y13" s="40" t="str">
        <f t="shared" si="0"/>
        <v>MANRIQUE FIERRO CARLOS AUGUSTO</v>
      </c>
      <c r="Z13" s="40" t="s">
        <v>96</v>
      </c>
      <c r="AA13" s="51" t="s">
        <v>97</v>
      </c>
      <c r="AB13" s="71" t="s">
        <v>98</v>
      </c>
      <c r="AC13" s="41">
        <v>43846</v>
      </c>
      <c r="AD13" s="51" t="s">
        <v>272</v>
      </c>
      <c r="AE13" s="55" t="s">
        <v>102</v>
      </c>
      <c r="AF13" s="40" t="s">
        <v>103</v>
      </c>
      <c r="AG13" s="40" t="s">
        <v>94</v>
      </c>
      <c r="AH13" s="56">
        <v>71709728</v>
      </c>
      <c r="AI13" s="57" t="s">
        <v>187</v>
      </c>
      <c r="AJ13" s="40">
        <v>345</v>
      </c>
      <c r="AK13" s="40" t="s">
        <v>106</v>
      </c>
      <c r="AL13" s="58">
        <v>43846</v>
      </c>
      <c r="AM13" s="41">
        <v>43852</v>
      </c>
      <c r="AN13" s="40" t="s">
        <v>107</v>
      </c>
      <c r="AO13" s="40">
        <v>0</v>
      </c>
      <c r="AP13" s="59">
        <v>0</v>
      </c>
      <c r="AQ13" s="60"/>
      <c r="AR13" s="61">
        <v>0</v>
      </c>
      <c r="AS13" s="60"/>
      <c r="AT13" s="62">
        <v>43846</v>
      </c>
      <c r="AU13" s="62">
        <v>44195</v>
      </c>
      <c r="AV13" s="63"/>
      <c r="AW13" s="40" t="s">
        <v>108</v>
      </c>
      <c r="AX13" s="64"/>
      <c r="AY13" s="64"/>
      <c r="AZ13" s="40" t="s">
        <v>108</v>
      </c>
      <c r="BA13" s="40">
        <v>0</v>
      </c>
      <c r="BB13" s="64"/>
      <c r="BC13" s="64"/>
      <c r="BD13" s="40"/>
      <c r="BE13" s="65" t="s">
        <v>273</v>
      </c>
      <c r="BF13" s="66">
        <f t="shared" si="1"/>
        <v>55469468</v>
      </c>
      <c r="BH13" s="68" t="s">
        <v>274</v>
      </c>
      <c r="BI13" s="69" t="s">
        <v>113</v>
      </c>
      <c r="BJ13" s="70"/>
      <c r="BK13" s="68" t="s">
        <v>274</v>
      </c>
      <c r="BL13" s="57"/>
    </row>
    <row r="14" spans="1:64" ht="12.75" customHeight="1" x14ac:dyDescent="0.2">
      <c r="A14" s="37" t="s">
        <v>230</v>
      </c>
      <c r="B14" s="38" t="s">
        <v>85</v>
      </c>
      <c r="C14" s="39" t="s">
        <v>284</v>
      </c>
      <c r="D14" s="40">
        <v>13</v>
      </c>
      <c r="E14" s="40" t="s">
        <v>285</v>
      </c>
      <c r="F14" s="41">
        <v>43847</v>
      </c>
      <c r="G14" s="40" t="s">
        <v>286</v>
      </c>
      <c r="H14" s="40" t="s">
        <v>90</v>
      </c>
      <c r="I14" s="40" t="s">
        <v>91</v>
      </c>
      <c r="J14" s="42" t="s">
        <v>92</v>
      </c>
      <c r="K14" s="42">
        <v>6420</v>
      </c>
      <c r="L14" s="42">
        <v>5020</v>
      </c>
      <c r="M14" s="43"/>
      <c r="N14" s="41">
        <v>43847</v>
      </c>
      <c r="O14" s="44"/>
      <c r="P14" s="50">
        <v>3565146</v>
      </c>
      <c r="Q14" s="46">
        <v>40880341</v>
      </c>
      <c r="R14" s="47"/>
      <c r="S14" s="40" t="s">
        <v>93</v>
      </c>
      <c r="T14" s="40" t="s">
        <v>94</v>
      </c>
      <c r="U14" s="48">
        <v>1075254147</v>
      </c>
      <c r="V14" s="48" t="s">
        <v>92</v>
      </c>
      <c r="W14" s="49" t="s">
        <v>95</v>
      </c>
      <c r="X14" s="49" t="s">
        <v>92</v>
      </c>
      <c r="Y14" s="40" t="str">
        <f t="shared" si="0"/>
        <v>FALLA TOVAR MABY KATERIN</v>
      </c>
      <c r="Z14" s="40" t="s">
        <v>96</v>
      </c>
      <c r="AA14" s="51" t="s">
        <v>97</v>
      </c>
      <c r="AB14" s="71" t="s">
        <v>98</v>
      </c>
      <c r="AC14" s="41">
        <v>43847</v>
      </c>
      <c r="AD14" s="51" t="s">
        <v>287</v>
      </c>
      <c r="AE14" s="55" t="s">
        <v>102</v>
      </c>
      <c r="AF14" s="40" t="s">
        <v>103</v>
      </c>
      <c r="AG14" s="40" t="s">
        <v>94</v>
      </c>
      <c r="AH14" s="56">
        <v>52423663</v>
      </c>
      <c r="AI14" s="57" t="s">
        <v>148</v>
      </c>
      <c r="AJ14" s="40">
        <v>344</v>
      </c>
      <c r="AK14" s="40" t="s">
        <v>106</v>
      </c>
      <c r="AL14" s="58">
        <v>43847</v>
      </c>
      <c r="AM14" s="41">
        <v>43852</v>
      </c>
      <c r="AN14" s="40" t="s">
        <v>107</v>
      </c>
      <c r="AO14" s="40">
        <v>0</v>
      </c>
      <c r="AP14" s="59">
        <v>0</v>
      </c>
      <c r="AQ14" s="60"/>
      <c r="AR14" s="61">
        <v>0</v>
      </c>
      <c r="AS14" s="60"/>
      <c r="AT14" s="62">
        <v>43847</v>
      </c>
      <c r="AU14" s="62">
        <v>44195</v>
      </c>
      <c r="AV14" s="63"/>
      <c r="AW14" s="40" t="s">
        <v>108</v>
      </c>
      <c r="AX14" s="64"/>
      <c r="AY14" s="64"/>
      <c r="AZ14" s="40" t="s">
        <v>108</v>
      </c>
      <c r="BA14" s="40">
        <v>0</v>
      </c>
      <c r="BB14" s="64"/>
      <c r="BC14" s="64"/>
      <c r="BD14" s="40"/>
      <c r="BE14" s="65" t="s">
        <v>288</v>
      </c>
      <c r="BF14" s="66">
        <f t="shared" si="1"/>
        <v>40880341</v>
      </c>
      <c r="BH14" s="68" t="s">
        <v>289</v>
      </c>
      <c r="BI14" s="69" t="s">
        <v>113</v>
      </c>
      <c r="BJ14" s="70"/>
      <c r="BK14" s="68" t="s">
        <v>289</v>
      </c>
      <c r="BL14" s="57"/>
    </row>
    <row r="15" spans="1:64" ht="14.25" x14ac:dyDescent="0.2">
      <c r="A15" s="37" t="s">
        <v>236</v>
      </c>
      <c r="B15" s="38" t="s">
        <v>85</v>
      </c>
      <c r="C15" s="39" t="s">
        <v>296</v>
      </c>
      <c r="D15" s="40">
        <v>14</v>
      </c>
      <c r="E15" s="40" t="s">
        <v>297</v>
      </c>
      <c r="F15" s="41">
        <v>43847</v>
      </c>
      <c r="G15" s="40" t="s">
        <v>298</v>
      </c>
      <c r="H15" s="40" t="s">
        <v>90</v>
      </c>
      <c r="I15" s="40" t="s">
        <v>91</v>
      </c>
      <c r="J15" s="42" t="s">
        <v>92</v>
      </c>
      <c r="K15" s="42">
        <v>6520</v>
      </c>
      <c r="L15" s="42">
        <v>5120</v>
      </c>
      <c r="M15" s="43"/>
      <c r="N15" s="41">
        <v>43847</v>
      </c>
      <c r="O15" s="44"/>
      <c r="P15" s="50">
        <v>3156754</v>
      </c>
      <c r="Q15" s="46">
        <v>36197446</v>
      </c>
      <c r="R15" s="47"/>
      <c r="S15" s="40" t="s">
        <v>93</v>
      </c>
      <c r="T15" s="40" t="s">
        <v>94</v>
      </c>
      <c r="U15" s="48">
        <v>7726554</v>
      </c>
      <c r="V15" s="48" t="s">
        <v>92</v>
      </c>
      <c r="W15" s="49" t="s">
        <v>95</v>
      </c>
      <c r="X15" s="49" t="s">
        <v>92</v>
      </c>
      <c r="Y15" s="40" t="str">
        <f t="shared" si="0"/>
        <v>BEDOYA GUZMAN GEINER ANDREI</v>
      </c>
      <c r="Z15" s="40" t="s">
        <v>96</v>
      </c>
      <c r="AA15" s="51" t="s">
        <v>97</v>
      </c>
      <c r="AB15" s="71" t="s">
        <v>98</v>
      </c>
      <c r="AC15" s="41">
        <v>43847</v>
      </c>
      <c r="AD15" s="51" t="s">
        <v>299</v>
      </c>
      <c r="AE15" s="55" t="s">
        <v>300</v>
      </c>
      <c r="AF15" s="40" t="s">
        <v>103</v>
      </c>
      <c r="AG15" s="40" t="s">
        <v>94</v>
      </c>
      <c r="AH15" s="56">
        <v>52423663</v>
      </c>
      <c r="AI15" s="57" t="s">
        <v>148</v>
      </c>
      <c r="AJ15" s="40">
        <v>344</v>
      </c>
      <c r="AK15" s="40" t="s">
        <v>106</v>
      </c>
      <c r="AL15" s="58">
        <v>43847</v>
      </c>
      <c r="AM15" s="41">
        <v>43852</v>
      </c>
      <c r="AN15" s="40" t="s">
        <v>107</v>
      </c>
      <c r="AO15" s="40">
        <v>0</v>
      </c>
      <c r="AP15" s="59">
        <v>0</v>
      </c>
      <c r="AQ15" s="60"/>
      <c r="AR15" s="61">
        <v>0</v>
      </c>
      <c r="AS15" s="60"/>
      <c r="AT15" s="62">
        <v>43847</v>
      </c>
      <c r="AU15" s="62">
        <v>44195</v>
      </c>
      <c r="AV15" s="63"/>
      <c r="AW15" s="40" t="s">
        <v>108</v>
      </c>
      <c r="AX15" s="64"/>
      <c r="AY15" s="64"/>
      <c r="AZ15" s="40" t="s">
        <v>108</v>
      </c>
      <c r="BA15" s="40">
        <v>0</v>
      </c>
      <c r="BB15" s="64"/>
      <c r="BC15" s="64"/>
      <c r="BD15" s="40"/>
      <c r="BE15" s="65" t="s">
        <v>303</v>
      </c>
      <c r="BF15" s="66">
        <f t="shared" si="1"/>
        <v>36197446</v>
      </c>
      <c r="BH15" s="68" t="s">
        <v>304</v>
      </c>
      <c r="BI15" s="69" t="s">
        <v>113</v>
      </c>
      <c r="BJ15" s="70"/>
      <c r="BK15" s="68" t="s">
        <v>304</v>
      </c>
      <c r="BL15" s="57"/>
    </row>
    <row r="16" spans="1:64" ht="12.75" customHeight="1" x14ac:dyDescent="0.2">
      <c r="A16" s="37" t="s">
        <v>243</v>
      </c>
      <c r="B16" s="38" t="s">
        <v>85</v>
      </c>
      <c r="C16" s="39" t="s">
        <v>306</v>
      </c>
      <c r="D16" s="40">
        <v>15</v>
      </c>
      <c r="E16" s="40" t="s">
        <v>307</v>
      </c>
      <c r="F16" s="41">
        <v>43847</v>
      </c>
      <c r="G16" s="40" t="s">
        <v>308</v>
      </c>
      <c r="H16" s="40" t="s">
        <v>90</v>
      </c>
      <c r="I16" s="40" t="s">
        <v>91</v>
      </c>
      <c r="J16" s="42" t="s">
        <v>92</v>
      </c>
      <c r="K16" s="42">
        <v>6320</v>
      </c>
      <c r="L16" s="42">
        <v>5220</v>
      </c>
      <c r="M16" s="43"/>
      <c r="N16" s="41">
        <v>43847</v>
      </c>
      <c r="O16" s="44"/>
      <c r="P16" s="50">
        <v>3565146</v>
      </c>
      <c r="Q16" s="46">
        <v>40880341</v>
      </c>
      <c r="R16" s="47"/>
      <c r="S16" s="40" t="s">
        <v>93</v>
      </c>
      <c r="T16" s="40" t="s">
        <v>94</v>
      </c>
      <c r="U16" s="48">
        <v>1095804315</v>
      </c>
      <c r="V16" s="48" t="s">
        <v>92</v>
      </c>
      <c r="W16" s="49" t="s">
        <v>95</v>
      </c>
      <c r="X16" s="49" t="s">
        <v>92</v>
      </c>
      <c r="Y16" s="40" t="str">
        <f t="shared" si="0"/>
        <v>AVILA PINTO YULIETH NATALI</v>
      </c>
      <c r="Z16" s="40" t="s">
        <v>96</v>
      </c>
      <c r="AA16" s="51" t="s">
        <v>97</v>
      </c>
      <c r="AB16" s="71" t="s">
        <v>98</v>
      </c>
      <c r="AC16" s="41">
        <v>43847</v>
      </c>
      <c r="AD16" s="51" t="s">
        <v>309</v>
      </c>
      <c r="AE16" s="55" t="s">
        <v>311</v>
      </c>
      <c r="AF16" s="40" t="s">
        <v>103</v>
      </c>
      <c r="AG16" s="40" t="s">
        <v>94</v>
      </c>
      <c r="AH16" s="56">
        <v>79531595</v>
      </c>
      <c r="AI16" s="57" t="s">
        <v>165</v>
      </c>
      <c r="AJ16" s="40">
        <v>344</v>
      </c>
      <c r="AK16" s="40" t="s">
        <v>106</v>
      </c>
      <c r="AL16" s="58">
        <v>43847</v>
      </c>
      <c r="AM16" s="41">
        <v>43852</v>
      </c>
      <c r="AN16" s="40" t="s">
        <v>107</v>
      </c>
      <c r="AO16" s="40">
        <v>0</v>
      </c>
      <c r="AP16" s="59">
        <v>0</v>
      </c>
      <c r="AQ16" s="60"/>
      <c r="AR16" s="61">
        <v>0</v>
      </c>
      <c r="AS16" s="60"/>
      <c r="AT16" s="62">
        <v>43847</v>
      </c>
      <c r="AU16" s="62">
        <v>44195</v>
      </c>
      <c r="AV16" s="63"/>
      <c r="AW16" s="40" t="s">
        <v>108</v>
      </c>
      <c r="AX16" s="64"/>
      <c r="AY16" s="64"/>
      <c r="AZ16" s="40" t="s">
        <v>108</v>
      </c>
      <c r="BA16" s="40">
        <v>0</v>
      </c>
      <c r="BB16" s="64"/>
      <c r="BC16" s="64"/>
      <c r="BD16" s="40"/>
      <c r="BE16" s="65" t="s">
        <v>315</v>
      </c>
      <c r="BF16" s="66">
        <f t="shared" si="1"/>
        <v>40880341</v>
      </c>
      <c r="BH16" s="68" t="s">
        <v>316</v>
      </c>
      <c r="BI16" s="69" t="s">
        <v>113</v>
      </c>
      <c r="BJ16" s="69"/>
      <c r="BK16" s="68" t="s">
        <v>316</v>
      </c>
      <c r="BL16" s="57"/>
    </row>
    <row r="17" spans="1:64" ht="12.75" customHeight="1" x14ac:dyDescent="0.2">
      <c r="A17" s="37" t="s">
        <v>256</v>
      </c>
      <c r="B17" s="38" t="s">
        <v>85</v>
      </c>
      <c r="C17" s="39" t="s">
        <v>321</v>
      </c>
      <c r="D17" s="40">
        <v>16</v>
      </c>
      <c r="E17" s="40" t="s">
        <v>322</v>
      </c>
      <c r="F17" s="41">
        <v>43847</v>
      </c>
      <c r="G17" s="40" t="s">
        <v>323</v>
      </c>
      <c r="H17" s="40" t="s">
        <v>90</v>
      </c>
      <c r="I17" s="40" t="s">
        <v>91</v>
      </c>
      <c r="J17" s="42" t="s">
        <v>92</v>
      </c>
      <c r="K17" s="42">
        <v>7120</v>
      </c>
      <c r="L17" s="42">
        <v>5320</v>
      </c>
      <c r="M17" s="43"/>
      <c r="N17" s="41">
        <v>43847</v>
      </c>
      <c r="O17" s="44"/>
      <c r="P17" s="50">
        <v>3156754</v>
      </c>
      <c r="Q17" s="46">
        <v>36197446</v>
      </c>
      <c r="R17" s="47"/>
      <c r="S17" s="40" t="s">
        <v>93</v>
      </c>
      <c r="T17" s="40" t="s">
        <v>94</v>
      </c>
      <c r="U17" s="48">
        <v>1032656171</v>
      </c>
      <c r="V17" s="48" t="s">
        <v>92</v>
      </c>
      <c r="W17" s="49" t="s">
        <v>95</v>
      </c>
      <c r="X17" s="49" t="s">
        <v>92</v>
      </c>
      <c r="Y17" s="40" t="str">
        <f t="shared" si="0"/>
        <v>VILLALBA VERGARA YUDY PAOLA</v>
      </c>
      <c r="Z17" s="40" t="s">
        <v>96</v>
      </c>
      <c r="AA17" s="51" t="s">
        <v>97</v>
      </c>
      <c r="AB17" s="71" t="s">
        <v>98</v>
      </c>
      <c r="AC17" s="41">
        <v>43847</v>
      </c>
      <c r="AD17" s="51" t="s">
        <v>324</v>
      </c>
      <c r="AE17" s="55" t="s">
        <v>311</v>
      </c>
      <c r="AF17" s="40" t="s">
        <v>103</v>
      </c>
      <c r="AG17" s="40" t="s">
        <v>94</v>
      </c>
      <c r="AH17" s="56">
        <v>79531595</v>
      </c>
      <c r="AI17" s="57" t="s">
        <v>165</v>
      </c>
      <c r="AJ17" s="40">
        <v>344</v>
      </c>
      <c r="AK17" s="40" t="s">
        <v>106</v>
      </c>
      <c r="AL17" s="58">
        <v>43847</v>
      </c>
      <c r="AM17" s="41">
        <v>43853</v>
      </c>
      <c r="AN17" s="40" t="s">
        <v>107</v>
      </c>
      <c r="AO17" s="40">
        <v>0</v>
      </c>
      <c r="AP17" s="59">
        <v>0</v>
      </c>
      <c r="AQ17" s="60"/>
      <c r="AR17" s="61">
        <v>0</v>
      </c>
      <c r="AS17" s="60"/>
      <c r="AT17" s="62">
        <v>43847</v>
      </c>
      <c r="AU17" s="62">
        <v>44195</v>
      </c>
      <c r="AV17" s="63"/>
      <c r="AW17" s="40" t="s">
        <v>108</v>
      </c>
      <c r="AX17" s="64"/>
      <c r="AY17" s="64"/>
      <c r="AZ17" s="40" t="s">
        <v>108</v>
      </c>
      <c r="BA17" s="40">
        <v>0</v>
      </c>
      <c r="BB17" s="64"/>
      <c r="BC17" s="64"/>
      <c r="BD17" s="40"/>
      <c r="BE17" s="65" t="s">
        <v>325</v>
      </c>
      <c r="BF17" s="66">
        <f t="shared" si="1"/>
        <v>36197446</v>
      </c>
      <c r="BH17" s="68" t="s">
        <v>326</v>
      </c>
      <c r="BI17" s="69" t="s">
        <v>113</v>
      </c>
      <c r="BJ17" s="70"/>
      <c r="BK17" s="68" t="s">
        <v>326</v>
      </c>
      <c r="BL17" s="57"/>
    </row>
    <row r="18" spans="1:64" ht="12.75" customHeight="1" x14ac:dyDescent="0.2">
      <c r="A18" s="37" t="s">
        <v>262</v>
      </c>
      <c r="B18" s="38" t="s">
        <v>85</v>
      </c>
      <c r="C18" s="39" t="s">
        <v>329</v>
      </c>
      <c r="D18" s="40">
        <v>17</v>
      </c>
      <c r="E18" s="40" t="s">
        <v>330</v>
      </c>
      <c r="F18" s="41">
        <v>43847</v>
      </c>
      <c r="G18" s="40" t="s">
        <v>331</v>
      </c>
      <c r="H18" s="40" t="s">
        <v>90</v>
      </c>
      <c r="I18" s="40" t="s">
        <v>91</v>
      </c>
      <c r="J18" s="42" t="s">
        <v>92</v>
      </c>
      <c r="K18" s="42">
        <v>6720</v>
      </c>
      <c r="L18" s="42">
        <v>5420</v>
      </c>
      <c r="M18" s="43"/>
      <c r="N18" s="41">
        <v>43847</v>
      </c>
      <c r="O18" s="44"/>
      <c r="P18" s="50">
        <v>3565146</v>
      </c>
      <c r="Q18" s="46">
        <v>40880341</v>
      </c>
      <c r="R18" s="47"/>
      <c r="S18" s="40" t="s">
        <v>93</v>
      </c>
      <c r="T18" s="40" t="s">
        <v>94</v>
      </c>
      <c r="U18" s="48">
        <v>17349382</v>
      </c>
      <c r="V18" s="48" t="s">
        <v>92</v>
      </c>
      <c r="W18" s="49" t="s">
        <v>95</v>
      </c>
      <c r="X18" s="49" t="s">
        <v>92</v>
      </c>
      <c r="Y18" s="40" t="str">
        <f t="shared" si="0"/>
        <v>GUTIERREZ HERRERA GIOVANNY</v>
      </c>
      <c r="Z18" s="40" t="s">
        <v>96</v>
      </c>
      <c r="AA18" s="51" t="s">
        <v>97</v>
      </c>
      <c r="AB18" s="71" t="s">
        <v>98</v>
      </c>
      <c r="AC18" s="41">
        <v>43847</v>
      </c>
      <c r="AD18" s="51" t="s">
        <v>336</v>
      </c>
      <c r="AE18" s="55" t="s">
        <v>102</v>
      </c>
      <c r="AF18" s="40" t="s">
        <v>103</v>
      </c>
      <c r="AG18" s="40" t="s">
        <v>94</v>
      </c>
      <c r="AH18" s="56">
        <v>40403093</v>
      </c>
      <c r="AI18" s="57" t="s">
        <v>105</v>
      </c>
      <c r="AJ18" s="40">
        <v>344</v>
      </c>
      <c r="AK18" s="40" t="s">
        <v>106</v>
      </c>
      <c r="AL18" s="58">
        <v>43847</v>
      </c>
      <c r="AM18" s="41">
        <v>43853</v>
      </c>
      <c r="AN18" s="40" t="s">
        <v>107</v>
      </c>
      <c r="AO18" s="40">
        <v>0</v>
      </c>
      <c r="AP18" s="59">
        <v>0</v>
      </c>
      <c r="AQ18" s="60"/>
      <c r="AR18" s="61">
        <v>0</v>
      </c>
      <c r="AS18" s="60"/>
      <c r="AT18" s="62">
        <v>43847</v>
      </c>
      <c r="AU18" s="62">
        <v>44195</v>
      </c>
      <c r="AV18" s="63"/>
      <c r="AW18" s="40" t="s">
        <v>108</v>
      </c>
      <c r="AX18" s="64"/>
      <c r="AY18" s="64"/>
      <c r="AZ18" s="40" t="s">
        <v>108</v>
      </c>
      <c r="BA18" s="40">
        <v>0</v>
      </c>
      <c r="BB18" s="64"/>
      <c r="BC18" s="64"/>
      <c r="BD18" s="40"/>
      <c r="BE18" s="65" t="s">
        <v>338</v>
      </c>
      <c r="BF18" s="66">
        <f t="shared" si="1"/>
        <v>40880341</v>
      </c>
      <c r="BH18" s="68" t="s">
        <v>341</v>
      </c>
      <c r="BI18" s="69" t="s">
        <v>113</v>
      </c>
      <c r="BJ18" s="70"/>
      <c r="BK18" s="68" t="s">
        <v>341</v>
      </c>
      <c r="BL18" s="57"/>
    </row>
    <row r="19" spans="1:64" ht="12.75" customHeight="1" x14ac:dyDescent="0.2">
      <c r="A19" s="37" t="s">
        <v>271</v>
      </c>
      <c r="B19" s="38" t="s">
        <v>85</v>
      </c>
      <c r="C19" s="39" t="s">
        <v>346</v>
      </c>
      <c r="D19" s="40">
        <v>18</v>
      </c>
      <c r="E19" s="40" t="s">
        <v>347</v>
      </c>
      <c r="F19" s="41">
        <v>43847</v>
      </c>
      <c r="G19" s="40" t="s">
        <v>348</v>
      </c>
      <c r="H19" s="40" t="s">
        <v>90</v>
      </c>
      <c r="I19" s="40" t="s">
        <v>91</v>
      </c>
      <c r="J19" s="42" t="s">
        <v>92</v>
      </c>
      <c r="K19" s="42">
        <v>6620</v>
      </c>
      <c r="L19" s="42">
        <v>5520</v>
      </c>
      <c r="M19" s="43"/>
      <c r="N19" s="41">
        <v>43847</v>
      </c>
      <c r="O19" s="44"/>
      <c r="P19" s="50">
        <v>4823432</v>
      </c>
      <c r="Q19" s="46">
        <v>55308687</v>
      </c>
      <c r="R19" s="47"/>
      <c r="S19" s="40" t="s">
        <v>93</v>
      </c>
      <c r="T19" s="40" t="s">
        <v>94</v>
      </c>
      <c r="U19" s="48">
        <v>76331477</v>
      </c>
      <c r="V19" s="48" t="s">
        <v>92</v>
      </c>
      <c r="W19" s="49" t="s">
        <v>95</v>
      </c>
      <c r="X19" s="49" t="s">
        <v>92</v>
      </c>
      <c r="Y19" s="40" t="str">
        <f t="shared" si="0"/>
        <v>CABRERA PATIÑO PABLO EMILIO</v>
      </c>
      <c r="Z19" s="40" t="s">
        <v>96</v>
      </c>
      <c r="AA19" s="51" t="s">
        <v>97</v>
      </c>
      <c r="AB19" s="71" t="s">
        <v>98</v>
      </c>
      <c r="AC19" s="41">
        <v>43847</v>
      </c>
      <c r="AD19" s="51" t="s">
        <v>349</v>
      </c>
      <c r="AE19" s="55" t="s">
        <v>102</v>
      </c>
      <c r="AF19" s="40" t="s">
        <v>103</v>
      </c>
      <c r="AG19" s="40" t="s">
        <v>94</v>
      </c>
      <c r="AH19" s="56">
        <v>71709728</v>
      </c>
      <c r="AI19" s="57" t="s">
        <v>187</v>
      </c>
      <c r="AJ19" s="40">
        <v>344</v>
      </c>
      <c r="AK19" s="40" t="s">
        <v>106</v>
      </c>
      <c r="AL19" s="58">
        <v>43847</v>
      </c>
      <c r="AM19" s="41">
        <v>43853</v>
      </c>
      <c r="AN19" s="40" t="s">
        <v>107</v>
      </c>
      <c r="AO19" s="40">
        <v>0</v>
      </c>
      <c r="AP19" s="59">
        <v>0</v>
      </c>
      <c r="AQ19" s="60"/>
      <c r="AR19" s="61">
        <v>0</v>
      </c>
      <c r="AS19" s="60"/>
      <c r="AT19" s="62">
        <v>43847</v>
      </c>
      <c r="AU19" s="62">
        <v>44195</v>
      </c>
      <c r="AV19" s="63"/>
      <c r="AW19" s="40" t="s">
        <v>108</v>
      </c>
      <c r="AX19" s="64"/>
      <c r="AY19" s="64"/>
      <c r="AZ19" s="40" t="s">
        <v>108</v>
      </c>
      <c r="BA19" s="40">
        <v>0</v>
      </c>
      <c r="BB19" s="64"/>
      <c r="BC19" s="64"/>
      <c r="BD19" s="40"/>
      <c r="BE19" s="65" t="s">
        <v>354</v>
      </c>
      <c r="BF19" s="66">
        <f t="shared" si="1"/>
        <v>55308687</v>
      </c>
      <c r="BH19" s="68" t="s">
        <v>356</v>
      </c>
      <c r="BI19" s="69" t="s">
        <v>113</v>
      </c>
      <c r="BJ19" s="70"/>
      <c r="BK19" s="68" t="s">
        <v>356</v>
      </c>
      <c r="BL19" s="57"/>
    </row>
    <row r="20" spans="1:64" ht="12.75" customHeight="1" x14ac:dyDescent="0.2">
      <c r="A20" s="37" t="s">
        <v>280</v>
      </c>
      <c r="B20" s="38" t="s">
        <v>85</v>
      </c>
      <c r="C20" s="39" t="s">
        <v>361</v>
      </c>
      <c r="D20" s="40">
        <v>19</v>
      </c>
      <c r="E20" s="40" t="s">
        <v>362</v>
      </c>
      <c r="F20" s="41">
        <v>43850</v>
      </c>
      <c r="G20" s="40" t="s">
        <v>363</v>
      </c>
      <c r="H20" s="40" t="s">
        <v>90</v>
      </c>
      <c r="I20" s="40" t="s">
        <v>91</v>
      </c>
      <c r="J20" s="42" t="s">
        <v>92</v>
      </c>
      <c r="K20" s="42">
        <v>7020</v>
      </c>
      <c r="L20" s="42">
        <v>6020</v>
      </c>
      <c r="M20" s="43"/>
      <c r="N20" s="41">
        <v>43850</v>
      </c>
      <c r="O20" s="44"/>
      <c r="P20" s="50">
        <v>2206872</v>
      </c>
      <c r="Q20" s="46">
        <v>25084778</v>
      </c>
      <c r="R20" s="47"/>
      <c r="S20" s="40" t="s">
        <v>93</v>
      </c>
      <c r="T20" s="40" t="s">
        <v>94</v>
      </c>
      <c r="U20" s="48">
        <v>52264124</v>
      </c>
      <c r="V20" s="48" t="s">
        <v>92</v>
      </c>
      <c r="W20" s="49" t="s">
        <v>95</v>
      </c>
      <c r="X20" s="49" t="s">
        <v>92</v>
      </c>
      <c r="Y20" s="40" t="str">
        <f t="shared" si="0"/>
        <v>RUIZ GARCIA MARIA ALICIA</v>
      </c>
      <c r="Z20" s="40" t="s">
        <v>96</v>
      </c>
      <c r="AA20" s="51" t="s">
        <v>97</v>
      </c>
      <c r="AB20" s="71" t="s">
        <v>98</v>
      </c>
      <c r="AC20" s="41">
        <v>43850</v>
      </c>
      <c r="AD20" s="51" t="s">
        <v>364</v>
      </c>
      <c r="AE20" s="55" t="s">
        <v>311</v>
      </c>
      <c r="AF20" s="40" t="s">
        <v>103</v>
      </c>
      <c r="AG20" s="40" t="s">
        <v>94</v>
      </c>
      <c r="AH20" s="56">
        <v>79531595</v>
      </c>
      <c r="AI20" s="57" t="s">
        <v>165</v>
      </c>
      <c r="AJ20" s="40">
        <v>341</v>
      </c>
      <c r="AK20" s="40" t="s">
        <v>106</v>
      </c>
      <c r="AL20" s="58">
        <v>43850</v>
      </c>
      <c r="AM20" s="41">
        <v>43852</v>
      </c>
      <c r="AN20" s="40" t="s">
        <v>107</v>
      </c>
      <c r="AO20" s="40">
        <v>0</v>
      </c>
      <c r="AP20" s="59">
        <v>0</v>
      </c>
      <c r="AQ20" s="60"/>
      <c r="AR20" s="61">
        <v>0</v>
      </c>
      <c r="AS20" s="60"/>
      <c r="AT20" s="62">
        <v>43850</v>
      </c>
      <c r="AU20" s="62">
        <v>44195</v>
      </c>
      <c r="AV20" s="63"/>
      <c r="AW20" s="40" t="s">
        <v>108</v>
      </c>
      <c r="AX20" s="64"/>
      <c r="AY20" s="64"/>
      <c r="AZ20" s="40" t="s">
        <v>108</v>
      </c>
      <c r="BA20" s="40">
        <v>0</v>
      </c>
      <c r="BB20" s="64"/>
      <c r="BC20" s="64"/>
      <c r="BD20" s="40"/>
      <c r="BE20" s="65" t="s">
        <v>366</v>
      </c>
      <c r="BF20" s="66">
        <f t="shared" si="1"/>
        <v>25084778</v>
      </c>
      <c r="BH20" s="68" t="s">
        <v>367</v>
      </c>
      <c r="BI20" s="69" t="s">
        <v>113</v>
      </c>
      <c r="BJ20" s="70"/>
      <c r="BK20" s="68" t="s">
        <v>367</v>
      </c>
      <c r="BL20" s="57"/>
    </row>
    <row r="21" spans="1:64" ht="12.75" customHeight="1" x14ac:dyDescent="0.2">
      <c r="A21" s="37" t="s">
        <v>283</v>
      </c>
      <c r="B21" s="38" t="s">
        <v>85</v>
      </c>
      <c r="C21" s="39" t="s">
        <v>376</v>
      </c>
      <c r="D21" s="40">
        <v>20</v>
      </c>
      <c r="E21" s="40" t="s">
        <v>377</v>
      </c>
      <c r="F21" s="41">
        <v>43850</v>
      </c>
      <c r="G21" s="40" t="s">
        <v>378</v>
      </c>
      <c r="H21" s="40" t="s">
        <v>90</v>
      </c>
      <c r="I21" s="40" t="s">
        <v>91</v>
      </c>
      <c r="J21" s="42" t="s">
        <v>92</v>
      </c>
      <c r="K21" s="42">
        <v>5920</v>
      </c>
      <c r="L21" s="42">
        <v>6420</v>
      </c>
      <c r="M21" s="43"/>
      <c r="N21" s="41">
        <v>43850</v>
      </c>
      <c r="O21" s="44"/>
      <c r="P21" s="50">
        <v>2206872</v>
      </c>
      <c r="Q21" s="46">
        <v>13241232</v>
      </c>
      <c r="R21" s="47"/>
      <c r="S21" s="40" t="s">
        <v>93</v>
      </c>
      <c r="T21" s="40" t="s">
        <v>94</v>
      </c>
      <c r="U21" s="48">
        <v>1127383824</v>
      </c>
      <c r="V21" s="48" t="s">
        <v>92</v>
      </c>
      <c r="W21" s="49" t="s">
        <v>95</v>
      </c>
      <c r="X21" s="49" t="s">
        <v>92</v>
      </c>
      <c r="Y21" s="40" t="str">
        <f t="shared" si="0"/>
        <v>ECHENIQUE CABRIA DARCY MILENA</v>
      </c>
      <c r="Z21" s="40" t="s">
        <v>96</v>
      </c>
      <c r="AA21" s="51" t="s">
        <v>97</v>
      </c>
      <c r="AB21" s="71" t="s">
        <v>98</v>
      </c>
      <c r="AC21" s="41">
        <v>43850</v>
      </c>
      <c r="AD21" s="51" t="s">
        <v>380</v>
      </c>
      <c r="AE21" s="55" t="s">
        <v>215</v>
      </c>
      <c r="AF21" s="40" t="s">
        <v>103</v>
      </c>
      <c r="AG21" s="40" t="s">
        <v>94</v>
      </c>
      <c r="AH21" s="56">
        <v>80435324</v>
      </c>
      <c r="AI21" s="57" t="s">
        <v>216</v>
      </c>
      <c r="AJ21" s="40">
        <v>180</v>
      </c>
      <c r="AK21" s="40" t="s">
        <v>106</v>
      </c>
      <c r="AL21" s="78">
        <v>43850</v>
      </c>
      <c r="AM21" s="41">
        <v>43853</v>
      </c>
      <c r="AN21" s="40" t="s">
        <v>107</v>
      </c>
      <c r="AO21" s="40">
        <v>0</v>
      </c>
      <c r="AP21" s="59">
        <v>0</v>
      </c>
      <c r="AQ21" s="60"/>
      <c r="AR21" s="61">
        <v>0</v>
      </c>
      <c r="AS21" s="60"/>
      <c r="AT21" s="62">
        <v>43850</v>
      </c>
      <c r="AU21" s="62">
        <v>44031</v>
      </c>
      <c r="AV21" s="63"/>
      <c r="AW21" s="40" t="s">
        <v>108</v>
      </c>
      <c r="AX21" s="64"/>
      <c r="AY21" s="64"/>
      <c r="AZ21" s="40" t="s">
        <v>108</v>
      </c>
      <c r="BA21" s="40">
        <v>0</v>
      </c>
      <c r="BB21" s="64"/>
      <c r="BC21" s="64"/>
      <c r="BD21" s="40"/>
      <c r="BE21" s="65" t="s">
        <v>381</v>
      </c>
      <c r="BF21" s="66">
        <f t="shared" si="1"/>
        <v>13241232</v>
      </c>
      <c r="BH21" s="68" t="s">
        <v>382</v>
      </c>
      <c r="BI21" s="69" t="s">
        <v>113</v>
      </c>
      <c r="BJ21" s="70"/>
      <c r="BK21" s="68" t="s">
        <v>382</v>
      </c>
      <c r="BL21" s="57"/>
    </row>
    <row r="22" spans="1:64" ht="12.75" customHeight="1" x14ac:dyDescent="0.2">
      <c r="A22" s="37" t="s">
        <v>294</v>
      </c>
      <c r="B22" s="38" t="s">
        <v>85</v>
      </c>
      <c r="C22" s="39" t="s">
        <v>391</v>
      </c>
      <c r="D22" s="40">
        <v>21</v>
      </c>
      <c r="E22" s="40" t="s">
        <v>392</v>
      </c>
      <c r="F22" s="41">
        <v>43850</v>
      </c>
      <c r="G22" s="40" t="s">
        <v>393</v>
      </c>
      <c r="H22" s="40" t="s">
        <v>90</v>
      </c>
      <c r="I22" s="40" t="s">
        <v>91</v>
      </c>
      <c r="J22" s="42" t="s">
        <v>92</v>
      </c>
      <c r="K22" s="42">
        <v>7620</v>
      </c>
      <c r="L22" s="42">
        <v>6520</v>
      </c>
      <c r="M22" s="43"/>
      <c r="N22" s="41">
        <v>43850</v>
      </c>
      <c r="O22" s="44"/>
      <c r="P22" s="50">
        <v>4426079</v>
      </c>
      <c r="Q22" s="46">
        <v>50309765</v>
      </c>
      <c r="R22" s="47"/>
      <c r="S22" s="40" t="s">
        <v>93</v>
      </c>
      <c r="T22" s="40" t="s">
        <v>94</v>
      </c>
      <c r="U22" s="48">
        <v>1012329073</v>
      </c>
      <c r="V22" s="48" t="s">
        <v>92</v>
      </c>
      <c r="W22" s="49" t="s">
        <v>95</v>
      </c>
      <c r="X22" s="49" t="s">
        <v>92</v>
      </c>
      <c r="Y22" s="40" t="str">
        <f t="shared" si="0"/>
        <v>RICO PAEZ EDGAR ANDRES</v>
      </c>
      <c r="Z22" s="40" t="s">
        <v>96</v>
      </c>
      <c r="AA22" s="51" t="s">
        <v>97</v>
      </c>
      <c r="AB22" s="71" t="s">
        <v>98</v>
      </c>
      <c r="AC22" s="41">
        <v>43850</v>
      </c>
      <c r="AD22" s="51" t="s">
        <v>395</v>
      </c>
      <c r="AE22" s="55" t="s">
        <v>102</v>
      </c>
      <c r="AF22" s="40" t="s">
        <v>103</v>
      </c>
      <c r="AG22" s="40" t="s">
        <v>94</v>
      </c>
      <c r="AH22" s="56">
        <v>71709728</v>
      </c>
      <c r="AI22" s="57" t="s">
        <v>187</v>
      </c>
      <c r="AJ22" s="40">
        <v>341</v>
      </c>
      <c r="AK22" s="40" t="s">
        <v>106</v>
      </c>
      <c r="AL22" s="58">
        <v>43850</v>
      </c>
      <c r="AM22" s="41">
        <v>43853</v>
      </c>
      <c r="AN22" s="40" t="s">
        <v>107</v>
      </c>
      <c r="AO22" s="40">
        <v>0</v>
      </c>
      <c r="AP22" s="59">
        <v>0</v>
      </c>
      <c r="AQ22" s="60"/>
      <c r="AR22" s="61">
        <v>0</v>
      </c>
      <c r="AS22" s="60"/>
      <c r="AT22" s="62">
        <v>43850</v>
      </c>
      <c r="AU22" s="62">
        <v>44195</v>
      </c>
      <c r="AV22" s="63"/>
      <c r="AW22" s="40" t="s">
        <v>108</v>
      </c>
      <c r="AX22" s="64"/>
      <c r="AY22" s="64"/>
      <c r="AZ22" s="40" t="s">
        <v>108</v>
      </c>
      <c r="BA22" s="40">
        <v>0</v>
      </c>
      <c r="BB22" s="64"/>
      <c r="BC22" s="64"/>
      <c r="BD22" s="40"/>
      <c r="BE22" s="65" t="s">
        <v>396</v>
      </c>
      <c r="BF22" s="66">
        <f t="shared" si="1"/>
        <v>50309765</v>
      </c>
      <c r="BH22" s="79" t="s">
        <v>397</v>
      </c>
      <c r="BI22" s="69" t="s">
        <v>113</v>
      </c>
      <c r="BJ22" s="69"/>
      <c r="BK22" s="79" t="s">
        <v>397</v>
      </c>
      <c r="BL22" s="57"/>
    </row>
    <row r="23" spans="1:64" ht="12.75" customHeight="1" x14ac:dyDescent="0.2">
      <c r="A23" s="37" t="s">
        <v>305</v>
      </c>
      <c r="B23" s="38" t="s">
        <v>85</v>
      </c>
      <c r="C23" s="39" t="s">
        <v>407</v>
      </c>
      <c r="D23" s="40">
        <v>22</v>
      </c>
      <c r="E23" s="40" t="s">
        <v>408</v>
      </c>
      <c r="F23" s="41">
        <v>43850</v>
      </c>
      <c r="G23" s="40" t="s">
        <v>409</v>
      </c>
      <c r="H23" s="40" t="s">
        <v>90</v>
      </c>
      <c r="I23" s="40" t="s">
        <v>91</v>
      </c>
      <c r="J23" s="42" t="s">
        <v>92</v>
      </c>
      <c r="K23" s="42">
        <v>8820</v>
      </c>
      <c r="L23" s="42">
        <v>6620</v>
      </c>
      <c r="M23" s="43"/>
      <c r="N23" s="41">
        <v>43850</v>
      </c>
      <c r="O23" s="44"/>
      <c r="P23" s="50">
        <v>4823432</v>
      </c>
      <c r="Q23" s="46">
        <v>52896971</v>
      </c>
      <c r="R23" s="47"/>
      <c r="S23" s="40" t="s">
        <v>93</v>
      </c>
      <c r="T23" s="40" t="s">
        <v>94</v>
      </c>
      <c r="U23" s="48">
        <v>4616205</v>
      </c>
      <c r="V23" s="48" t="s">
        <v>92</v>
      </c>
      <c r="W23" s="49" t="s">
        <v>95</v>
      </c>
      <c r="X23" s="49" t="s">
        <v>92</v>
      </c>
      <c r="Y23" s="40" t="str">
        <f t="shared" si="0"/>
        <v>HERNANDEZ GUZMAN ANDRES</v>
      </c>
      <c r="Z23" s="40" t="s">
        <v>96</v>
      </c>
      <c r="AA23" s="51" t="s">
        <v>97</v>
      </c>
      <c r="AB23" s="71" t="s">
        <v>98</v>
      </c>
      <c r="AC23" s="41">
        <v>43850</v>
      </c>
      <c r="AD23" s="51" t="s">
        <v>410</v>
      </c>
      <c r="AE23" s="55" t="s">
        <v>102</v>
      </c>
      <c r="AF23" s="40" t="s">
        <v>103</v>
      </c>
      <c r="AG23" s="40" t="s">
        <v>94</v>
      </c>
      <c r="AH23" s="56">
        <v>71709728</v>
      </c>
      <c r="AI23" s="57" t="s">
        <v>187</v>
      </c>
      <c r="AJ23" s="40">
        <v>329</v>
      </c>
      <c r="AK23" s="40" t="s">
        <v>106</v>
      </c>
      <c r="AL23" s="58">
        <v>43850</v>
      </c>
      <c r="AM23" s="41">
        <v>43858</v>
      </c>
      <c r="AN23" s="40" t="s">
        <v>107</v>
      </c>
      <c r="AO23" s="40">
        <v>0</v>
      </c>
      <c r="AP23" s="59">
        <v>0</v>
      </c>
      <c r="AQ23" s="60"/>
      <c r="AR23" s="61">
        <v>0</v>
      </c>
      <c r="AS23" s="60"/>
      <c r="AT23" s="62">
        <v>43850</v>
      </c>
      <c r="AU23" s="62">
        <v>44183</v>
      </c>
      <c r="AV23" s="63"/>
      <c r="AW23" s="40" t="s">
        <v>108</v>
      </c>
      <c r="AX23" s="64"/>
      <c r="AY23" s="64"/>
      <c r="AZ23" s="40" t="s">
        <v>108</v>
      </c>
      <c r="BA23" s="40">
        <v>0</v>
      </c>
      <c r="BB23" s="64"/>
      <c r="BC23" s="64"/>
      <c r="BD23" s="40"/>
      <c r="BE23" s="65" t="s">
        <v>411</v>
      </c>
      <c r="BF23" s="66">
        <f t="shared" si="1"/>
        <v>52896971</v>
      </c>
      <c r="BH23" s="68" t="s">
        <v>412</v>
      </c>
      <c r="BI23" s="69" t="s">
        <v>113</v>
      </c>
      <c r="BJ23" s="70"/>
      <c r="BK23" s="68" t="s">
        <v>412</v>
      </c>
      <c r="BL23" s="57"/>
    </row>
    <row r="24" spans="1:64" ht="12.75" customHeight="1" x14ac:dyDescent="0.2">
      <c r="A24" s="37" t="s">
        <v>318</v>
      </c>
      <c r="B24" s="38" t="s">
        <v>85</v>
      </c>
      <c r="C24" s="39" t="s">
        <v>421</v>
      </c>
      <c r="D24" s="40">
        <v>23</v>
      </c>
      <c r="E24" s="40" t="s">
        <v>422</v>
      </c>
      <c r="F24" s="41">
        <v>43850</v>
      </c>
      <c r="G24" s="40" t="s">
        <v>423</v>
      </c>
      <c r="H24" s="40" t="s">
        <v>90</v>
      </c>
      <c r="I24" s="40" t="s">
        <v>91</v>
      </c>
      <c r="J24" s="42" t="s">
        <v>92</v>
      </c>
      <c r="K24" s="42">
        <v>8920</v>
      </c>
      <c r="L24" s="42">
        <v>6720</v>
      </c>
      <c r="M24" s="43"/>
      <c r="N24" s="41">
        <v>43850</v>
      </c>
      <c r="O24" s="44"/>
      <c r="P24" s="50">
        <v>4823432</v>
      </c>
      <c r="Q24" s="46">
        <v>52896971</v>
      </c>
      <c r="R24" s="47"/>
      <c r="S24" s="40" t="s">
        <v>93</v>
      </c>
      <c r="T24" s="40" t="s">
        <v>94</v>
      </c>
      <c r="U24" s="48">
        <v>74755221</v>
      </c>
      <c r="V24" s="48" t="s">
        <v>92</v>
      </c>
      <c r="W24" s="49" t="s">
        <v>95</v>
      </c>
      <c r="X24" s="49" t="s">
        <v>92</v>
      </c>
      <c r="Y24" s="40" t="str">
        <f t="shared" si="0"/>
        <v>ZAMUDIO LOPEZ JOHN EDISON</v>
      </c>
      <c r="Z24" s="40" t="s">
        <v>96</v>
      </c>
      <c r="AA24" s="51" t="s">
        <v>97</v>
      </c>
      <c r="AB24" s="71" t="s">
        <v>98</v>
      </c>
      <c r="AC24" s="41">
        <v>43850</v>
      </c>
      <c r="AD24" s="51" t="s">
        <v>429</v>
      </c>
      <c r="AE24" s="55" t="s">
        <v>102</v>
      </c>
      <c r="AF24" s="40" t="s">
        <v>103</v>
      </c>
      <c r="AG24" s="40" t="s">
        <v>94</v>
      </c>
      <c r="AH24" s="56">
        <v>71709728</v>
      </c>
      <c r="AI24" s="57" t="s">
        <v>187</v>
      </c>
      <c r="AJ24" s="40">
        <v>329</v>
      </c>
      <c r="AK24" s="40" t="s">
        <v>106</v>
      </c>
      <c r="AL24" s="78">
        <v>43850</v>
      </c>
      <c r="AM24" s="41">
        <v>43858</v>
      </c>
      <c r="AN24" s="40" t="s">
        <v>107</v>
      </c>
      <c r="AO24" s="40">
        <v>0</v>
      </c>
      <c r="AP24" s="59">
        <v>0</v>
      </c>
      <c r="AQ24" s="60"/>
      <c r="AR24" s="61">
        <v>0</v>
      </c>
      <c r="AS24" s="60"/>
      <c r="AT24" s="62">
        <v>43850</v>
      </c>
      <c r="AU24" s="62">
        <v>44183</v>
      </c>
      <c r="AV24" s="63"/>
      <c r="AW24" s="40" t="s">
        <v>108</v>
      </c>
      <c r="AX24" s="64"/>
      <c r="AY24" s="64"/>
      <c r="AZ24" s="40" t="s">
        <v>108</v>
      </c>
      <c r="BA24" s="40">
        <v>0</v>
      </c>
      <c r="BB24" s="64"/>
      <c r="BC24" s="64"/>
      <c r="BD24" s="40"/>
      <c r="BE24" s="65" t="s">
        <v>431</v>
      </c>
      <c r="BF24" s="66">
        <f t="shared" si="1"/>
        <v>52896971</v>
      </c>
      <c r="BH24" s="81" t="s">
        <v>432</v>
      </c>
      <c r="BI24" s="69" t="s">
        <v>113</v>
      </c>
      <c r="BJ24" s="70"/>
      <c r="BK24" s="81" t="s">
        <v>432</v>
      </c>
      <c r="BL24" s="57"/>
    </row>
    <row r="25" spans="1:64" ht="12.75" customHeight="1" x14ac:dyDescent="0.2">
      <c r="A25" s="37" t="s">
        <v>327</v>
      </c>
      <c r="B25" s="38" t="s">
        <v>85</v>
      </c>
      <c r="C25" s="39" t="s">
        <v>436</v>
      </c>
      <c r="D25" s="40">
        <v>24</v>
      </c>
      <c r="E25" s="40" t="s">
        <v>437</v>
      </c>
      <c r="F25" s="41">
        <v>43851</v>
      </c>
      <c r="G25" s="40" t="s">
        <v>438</v>
      </c>
      <c r="H25" s="40" t="s">
        <v>90</v>
      </c>
      <c r="I25" s="40" t="s">
        <v>91</v>
      </c>
      <c r="J25" s="42" t="s">
        <v>92</v>
      </c>
      <c r="K25" s="42">
        <v>9920</v>
      </c>
      <c r="L25" s="42">
        <v>6820</v>
      </c>
      <c r="M25" s="43"/>
      <c r="N25" s="41">
        <v>43851</v>
      </c>
      <c r="O25" s="44"/>
      <c r="P25" s="50">
        <v>4426079</v>
      </c>
      <c r="Q25" s="46">
        <v>48391797</v>
      </c>
      <c r="R25" s="47"/>
      <c r="S25" s="40" t="s">
        <v>93</v>
      </c>
      <c r="T25" s="40" t="s">
        <v>94</v>
      </c>
      <c r="U25" s="48">
        <v>1067881116</v>
      </c>
      <c r="V25" s="48" t="s">
        <v>92</v>
      </c>
      <c r="W25" s="49" t="s">
        <v>95</v>
      </c>
      <c r="X25" s="49" t="s">
        <v>92</v>
      </c>
      <c r="Y25" s="40" t="str">
        <f t="shared" si="0"/>
        <v>VILORIA RIVAS JOSE GREGORIO</v>
      </c>
      <c r="Z25" s="40" t="s">
        <v>96</v>
      </c>
      <c r="AA25" s="51" t="s">
        <v>97</v>
      </c>
      <c r="AB25" s="71" t="s">
        <v>98</v>
      </c>
      <c r="AC25" s="41">
        <v>43851</v>
      </c>
      <c r="AD25" s="51" t="s">
        <v>443</v>
      </c>
      <c r="AE25" s="55" t="s">
        <v>340</v>
      </c>
      <c r="AF25" s="40" t="s">
        <v>103</v>
      </c>
      <c r="AG25" s="40" t="s">
        <v>94</v>
      </c>
      <c r="AH25" s="56">
        <v>51935189</v>
      </c>
      <c r="AI25" s="57" t="s">
        <v>342</v>
      </c>
      <c r="AJ25" s="40">
        <v>328</v>
      </c>
      <c r="AK25" s="40" t="s">
        <v>106</v>
      </c>
      <c r="AL25" s="58">
        <v>43851</v>
      </c>
      <c r="AM25" s="41">
        <v>43858</v>
      </c>
      <c r="AN25" s="40" t="s">
        <v>107</v>
      </c>
      <c r="AO25" s="40">
        <v>0</v>
      </c>
      <c r="AP25" s="59">
        <v>0</v>
      </c>
      <c r="AQ25" s="60"/>
      <c r="AR25" s="61">
        <v>0</v>
      </c>
      <c r="AS25" s="60"/>
      <c r="AT25" s="62">
        <v>43851</v>
      </c>
      <c r="AU25" s="62">
        <v>44183</v>
      </c>
      <c r="AV25" s="63"/>
      <c r="AW25" s="40" t="s">
        <v>108</v>
      </c>
      <c r="AX25" s="64"/>
      <c r="AY25" s="64"/>
      <c r="AZ25" s="40" t="s">
        <v>108</v>
      </c>
      <c r="BA25" s="40">
        <v>0</v>
      </c>
      <c r="BB25" s="64"/>
      <c r="BC25" s="64"/>
      <c r="BD25" s="40"/>
      <c r="BE25" s="65" t="s">
        <v>446</v>
      </c>
      <c r="BF25" s="66">
        <f t="shared" si="1"/>
        <v>48391797</v>
      </c>
      <c r="BH25" s="68" t="s">
        <v>432</v>
      </c>
      <c r="BI25" s="69" t="s">
        <v>113</v>
      </c>
      <c r="BJ25" s="70"/>
      <c r="BK25" s="68" t="s">
        <v>432</v>
      </c>
      <c r="BL25" s="57"/>
    </row>
    <row r="26" spans="1:64" ht="12.75" customHeight="1" x14ac:dyDescent="0.2">
      <c r="A26" s="37" t="s">
        <v>328</v>
      </c>
      <c r="B26" s="38" t="s">
        <v>85</v>
      </c>
      <c r="C26" s="39" t="s">
        <v>450</v>
      </c>
      <c r="D26" s="40">
        <v>25</v>
      </c>
      <c r="E26" s="40" t="s">
        <v>451</v>
      </c>
      <c r="F26" s="41">
        <v>43851</v>
      </c>
      <c r="G26" s="40" t="s">
        <v>452</v>
      </c>
      <c r="H26" s="40" t="s">
        <v>90</v>
      </c>
      <c r="I26" s="40" t="s">
        <v>91</v>
      </c>
      <c r="J26" s="42" t="s">
        <v>92</v>
      </c>
      <c r="K26" s="42">
        <v>9320</v>
      </c>
      <c r="L26" s="42">
        <v>6920</v>
      </c>
      <c r="M26" s="43"/>
      <c r="N26" s="41">
        <v>43851</v>
      </c>
      <c r="O26" s="44"/>
      <c r="P26" s="50">
        <v>2663850</v>
      </c>
      <c r="Q26" s="46">
        <v>29124760</v>
      </c>
      <c r="R26" s="47"/>
      <c r="S26" s="40" t="s">
        <v>93</v>
      </c>
      <c r="T26" s="40" t="s">
        <v>94</v>
      </c>
      <c r="U26" s="48">
        <v>86060363</v>
      </c>
      <c r="V26" s="48" t="s">
        <v>92</v>
      </c>
      <c r="W26" s="49" t="s">
        <v>95</v>
      </c>
      <c r="X26" s="49" t="s">
        <v>92</v>
      </c>
      <c r="Y26" s="40" t="str">
        <f t="shared" si="0"/>
        <v>MEJIA HERRERA BERTULFO</v>
      </c>
      <c r="Z26" s="40" t="s">
        <v>96</v>
      </c>
      <c r="AA26" s="51" t="s">
        <v>97</v>
      </c>
      <c r="AB26" s="71" t="s">
        <v>98</v>
      </c>
      <c r="AC26" s="41">
        <v>43851</v>
      </c>
      <c r="AD26" s="51" t="s">
        <v>453</v>
      </c>
      <c r="AE26" s="55" t="s">
        <v>102</v>
      </c>
      <c r="AF26" s="40" t="s">
        <v>103</v>
      </c>
      <c r="AG26" s="40" t="s">
        <v>94</v>
      </c>
      <c r="AH26" s="56">
        <v>40403093</v>
      </c>
      <c r="AI26" s="57" t="s">
        <v>105</v>
      </c>
      <c r="AJ26" s="40">
        <v>328</v>
      </c>
      <c r="AK26" s="40" t="s">
        <v>106</v>
      </c>
      <c r="AL26" s="78">
        <v>43851</v>
      </c>
      <c r="AM26" s="41">
        <v>43852</v>
      </c>
      <c r="AN26" s="40" t="s">
        <v>107</v>
      </c>
      <c r="AO26" s="40">
        <v>0</v>
      </c>
      <c r="AP26" s="59">
        <v>0</v>
      </c>
      <c r="AQ26" s="60"/>
      <c r="AR26" s="61">
        <v>0</v>
      </c>
      <c r="AS26" s="60"/>
      <c r="AT26" s="62">
        <v>43851</v>
      </c>
      <c r="AU26" s="62">
        <v>44183</v>
      </c>
      <c r="AV26" s="63"/>
      <c r="AW26" s="40" t="s">
        <v>108</v>
      </c>
      <c r="AX26" s="64"/>
      <c r="AY26" s="64"/>
      <c r="AZ26" s="40" t="s">
        <v>108</v>
      </c>
      <c r="BA26" s="40">
        <v>0</v>
      </c>
      <c r="BB26" s="64"/>
      <c r="BC26" s="64"/>
      <c r="BD26" s="40"/>
      <c r="BE26" s="65" t="s">
        <v>458</v>
      </c>
      <c r="BF26" s="66">
        <f t="shared" si="1"/>
        <v>29124760</v>
      </c>
      <c r="BH26" s="68" t="s">
        <v>459</v>
      </c>
      <c r="BI26" s="69" t="s">
        <v>113</v>
      </c>
      <c r="BJ26" s="70"/>
      <c r="BK26" s="68" t="s">
        <v>459</v>
      </c>
      <c r="BL26" s="57"/>
    </row>
    <row r="27" spans="1:64" ht="12.75" customHeight="1" x14ac:dyDescent="0.2">
      <c r="A27" s="37" t="s">
        <v>337</v>
      </c>
      <c r="B27" s="38" t="s">
        <v>85</v>
      </c>
      <c r="C27" s="39" t="s">
        <v>465</v>
      </c>
      <c r="D27" s="40">
        <v>26</v>
      </c>
      <c r="E27" s="40" t="s">
        <v>466</v>
      </c>
      <c r="F27" s="41">
        <v>43851</v>
      </c>
      <c r="G27" s="40" t="s">
        <v>467</v>
      </c>
      <c r="H27" s="40" t="s">
        <v>90</v>
      </c>
      <c r="I27" s="40" t="s">
        <v>91</v>
      </c>
      <c r="J27" s="42" t="s">
        <v>92</v>
      </c>
      <c r="K27" s="42">
        <v>6220</v>
      </c>
      <c r="L27" s="42">
        <v>7120</v>
      </c>
      <c r="M27" s="43"/>
      <c r="N27" s="41">
        <v>43851</v>
      </c>
      <c r="O27" s="44"/>
      <c r="P27" s="50">
        <v>3852124</v>
      </c>
      <c r="Q27" s="46">
        <v>42116555</v>
      </c>
      <c r="R27" s="47"/>
      <c r="S27" s="40" t="s">
        <v>93</v>
      </c>
      <c r="T27" s="40" t="s">
        <v>94</v>
      </c>
      <c r="U27" s="48">
        <v>52983797</v>
      </c>
      <c r="V27" s="48" t="s">
        <v>92</v>
      </c>
      <c r="W27" s="49" t="s">
        <v>95</v>
      </c>
      <c r="X27" s="49" t="s">
        <v>92</v>
      </c>
      <c r="Y27" s="40" t="str">
        <f t="shared" si="0"/>
        <v>LANCHEROS NEVA ROCIO</v>
      </c>
      <c r="Z27" s="40" t="s">
        <v>96</v>
      </c>
      <c r="AA27" s="51" t="s">
        <v>97</v>
      </c>
      <c r="AB27" s="71" t="s">
        <v>98</v>
      </c>
      <c r="AC27" s="41">
        <v>43851</v>
      </c>
      <c r="AD27" s="82" t="s">
        <v>468</v>
      </c>
      <c r="AE27" s="55" t="s">
        <v>215</v>
      </c>
      <c r="AF27" s="40" t="s">
        <v>103</v>
      </c>
      <c r="AG27" s="40" t="s">
        <v>94</v>
      </c>
      <c r="AH27" s="56">
        <v>80435324</v>
      </c>
      <c r="AI27" s="57" t="s">
        <v>216</v>
      </c>
      <c r="AJ27" s="40">
        <v>328</v>
      </c>
      <c r="AK27" s="40" t="s">
        <v>106</v>
      </c>
      <c r="AL27" s="58">
        <v>43851</v>
      </c>
      <c r="AM27" s="41">
        <v>43854</v>
      </c>
      <c r="AN27" s="40" t="s">
        <v>107</v>
      </c>
      <c r="AO27" s="40">
        <v>0</v>
      </c>
      <c r="AP27" s="59">
        <v>0</v>
      </c>
      <c r="AQ27" s="60"/>
      <c r="AR27" s="61">
        <v>0</v>
      </c>
      <c r="AS27" s="60"/>
      <c r="AT27" s="62">
        <v>43851</v>
      </c>
      <c r="AU27" s="62">
        <v>44183</v>
      </c>
      <c r="AV27" s="62">
        <v>43865</v>
      </c>
      <c r="AW27" s="40" t="s">
        <v>108</v>
      </c>
      <c r="AX27" s="64"/>
      <c r="AY27" s="64"/>
      <c r="AZ27" s="40" t="s">
        <v>108</v>
      </c>
      <c r="BA27" s="40">
        <v>0</v>
      </c>
      <c r="BB27" s="64"/>
      <c r="BC27" s="64"/>
      <c r="BD27" s="40" t="s">
        <v>470</v>
      </c>
      <c r="BE27" s="65" t="s">
        <v>471</v>
      </c>
      <c r="BF27" s="66">
        <f t="shared" si="1"/>
        <v>42116555</v>
      </c>
      <c r="BH27" s="68" t="s">
        <v>472</v>
      </c>
      <c r="BI27" s="69" t="s">
        <v>479</v>
      </c>
      <c r="BJ27" s="70"/>
      <c r="BK27" s="68" t="s">
        <v>472</v>
      </c>
      <c r="BL27" s="57"/>
    </row>
    <row r="28" spans="1:64" ht="12.75" customHeight="1" x14ac:dyDescent="0.2">
      <c r="A28" s="37" t="s">
        <v>345</v>
      </c>
      <c r="B28" s="38" t="s">
        <v>85</v>
      </c>
      <c r="C28" s="39" t="s">
        <v>482</v>
      </c>
      <c r="D28" s="40">
        <v>27</v>
      </c>
      <c r="E28" s="40" t="s">
        <v>483</v>
      </c>
      <c r="F28" s="41">
        <v>43851</v>
      </c>
      <c r="G28" s="40" t="s">
        <v>484</v>
      </c>
      <c r="H28" s="40" t="s">
        <v>90</v>
      </c>
      <c r="I28" s="40" t="s">
        <v>91</v>
      </c>
      <c r="J28" s="42" t="s">
        <v>92</v>
      </c>
      <c r="K28" s="42">
        <v>7320</v>
      </c>
      <c r="L28" s="42">
        <v>7020</v>
      </c>
      <c r="M28" s="43"/>
      <c r="N28" s="41">
        <v>43851</v>
      </c>
      <c r="O28" s="44"/>
      <c r="P28" s="50">
        <v>3852124</v>
      </c>
      <c r="Q28" s="46">
        <v>42116555</v>
      </c>
      <c r="R28" s="47"/>
      <c r="S28" s="40" t="s">
        <v>93</v>
      </c>
      <c r="T28" s="40" t="s">
        <v>94</v>
      </c>
      <c r="U28" s="48">
        <v>36308266</v>
      </c>
      <c r="V28" s="48" t="s">
        <v>92</v>
      </c>
      <c r="W28" s="49" t="s">
        <v>95</v>
      </c>
      <c r="X28" s="49" t="s">
        <v>92</v>
      </c>
      <c r="Y28" s="40" t="str">
        <f t="shared" si="0"/>
        <v>GUEPENDO GUZMAN DIANA CECILIA</v>
      </c>
      <c r="Z28" s="40" t="s">
        <v>96</v>
      </c>
      <c r="AA28" s="51" t="s">
        <v>97</v>
      </c>
      <c r="AB28" s="71" t="s">
        <v>98</v>
      </c>
      <c r="AC28" s="41">
        <v>43851</v>
      </c>
      <c r="AD28" s="82" t="s">
        <v>486</v>
      </c>
      <c r="AE28" s="55" t="s">
        <v>300</v>
      </c>
      <c r="AF28" s="40" t="s">
        <v>103</v>
      </c>
      <c r="AG28" s="40" t="s">
        <v>94</v>
      </c>
      <c r="AH28" s="56">
        <v>52423663</v>
      </c>
      <c r="AI28" s="57" t="s">
        <v>148</v>
      </c>
      <c r="AJ28" s="40">
        <v>328</v>
      </c>
      <c r="AK28" s="40" t="s">
        <v>106</v>
      </c>
      <c r="AL28" s="58">
        <v>43851</v>
      </c>
      <c r="AM28" s="41">
        <v>43854</v>
      </c>
      <c r="AN28" s="40" t="s">
        <v>107</v>
      </c>
      <c r="AO28" s="40">
        <v>0</v>
      </c>
      <c r="AP28" s="59">
        <v>0</v>
      </c>
      <c r="AQ28" s="60"/>
      <c r="AR28" s="61">
        <v>0</v>
      </c>
      <c r="AS28" s="60"/>
      <c r="AT28" s="62">
        <v>43851</v>
      </c>
      <c r="AU28" s="62">
        <v>44183</v>
      </c>
      <c r="AV28" s="63"/>
      <c r="AW28" s="40" t="s">
        <v>108</v>
      </c>
      <c r="AX28" s="64"/>
      <c r="AY28" s="64"/>
      <c r="AZ28" s="40" t="s">
        <v>108</v>
      </c>
      <c r="BA28" s="40">
        <v>0</v>
      </c>
      <c r="BB28" s="64"/>
      <c r="BC28" s="64"/>
      <c r="BD28" s="40"/>
      <c r="BE28" s="65" t="s">
        <v>487</v>
      </c>
      <c r="BF28" s="66">
        <f t="shared" si="1"/>
        <v>42116555</v>
      </c>
      <c r="BH28" s="68" t="s">
        <v>488</v>
      </c>
      <c r="BI28" s="69" t="s">
        <v>113</v>
      </c>
      <c r="BJ28" s="70"/>
      <c r="BK28" s="68" t="s">
        <v>488</v>
      </c>
      <c r="BL28" s="57"/>
    </row>
    <row r="29" spans="1:64" ht="12.75" customHeight="1" x14ac:dyDescent="0.2">
      <c r="A29" s="37" t="s">
        <v>350</v>
      </c>
      <c r="B29" s="38" t="s">
        <v>85</v>
      </c>
      <c r="C29" s="39" t="s">
        <v>497</v>
      </c>
      <c r="D29" s="40">
        <v>28</v>
      </c>
      <c r="E29" s="40" t="s">
        <v>498</v>
      </c>
      <c r="F29" s="41">
        <v>43851</v>
      </c>
      <c r="G29" s="40" t="s">
        <v>499</v>
      </c>
      <c r="H29" s="40" t="s">
        <v>90</v>
      </c>
      <c r="I29" s="40" t="s">
        <v>91</v>
      </c>
      <c r="J29" s="42" t="s">
        <v>92</v>
      </c>
      <c r="K29" s="42">
        <v>10420</v>
      </c>
      <c r="L29" s="42">
        <v>7220</v>
      </c>
      <c r="M29" s="43"/>
      <c r="N29" s="41">
        <v>43851</v>
      </c>
      <c r="O29" s="44"/>
      <c r="P29" s="50">
        <v>5971344</v>
      </c>
      <c r="Q29" s="46">
        <v>65286694</v>
      </c>
      <c r="R29" s="47"/>
      <c r="S29" s="40" t="s">
        <v>93</v>
      </c>
      <c r="T29" s="40" t="s">
        <v>94</v>
      </c>
      <c r="U29" s="48">
        <v>57297704</v>
      </c>
      <c r="V29" s="48" t="s">
        <v>92</v>
      </c>
      <c r="W29" s="49" t="s">
        <v>95</v>
      </c>
      <c r="X29" s="49" t="s">
        <v>92</v>
      </c>
      <c r="Y29" s="40" t="str">
        <f t="shared" si="0"/>
        <v>LARA VELASQUEZ DENY CAROLINA</v>
      </c>
      <c r="Z29" s="40" t="s">
        <v>96</v>
      </c>
      <c r="AA29" s="51" t="s">
        <v>97</v>
      </c>
      <c r="AB29" s="71" t="s">
        <v>98</v>
      </c>
      <c r="AC29" s="41">
        <v>43851</v>
      </c>
      <c r="AD29" s="51" t="s">
        <v>501</v>
      </c>
      <c r="AE29" s="55" t="s">
        <v>102</v>
      </c>
      <c r="AF29" s="40" t="s">
        <v>103</v>
      </c>
      <c r="AG29" s="40" t="s">
        <v>94</v>
      </c>
      <c r="AH29" s="56">
        <v>71709728</v>
      </c>
      <c r="AI29" s="57" t="s">
        <v>187</v>
      </c>
      <c r="AJ29" s="40">
        <v>328</v>
      </c>
      <c r="AK29" s="40" t="s">
        <v>106</v>
      </c>
      <c r="AL29" s="58">
        <v>43851</v>
      </c>
      <c r="AM29" s="41">
        <v>43854</v>
      </c>
      <c r="AN29" s="40" t="s">
        <v>107</v>
      </c>
      <c r="AO29" s="40">
        <v>0</v>
      </c>
      <c r="AP29" s="59">
        <v>0</v>
      </c>
      <c r="AQ29" s="60"/>
      <c r="AR29" s="61">
        <v>0</v>
      </c>
      <c r="AS29" s="60"/>
      <c r="AT29" s="62">
        <v>43851</v>
      </c>
      <c r="AU29" s="62">
        <v>44183</v>
      </c>
      <c r="AV29" s="63"/>
      <c r="AW29" s="40" t="s">
        <v>108</v>
      </c>
      <c r="AX29" s="64"/>
      <c r="AY29" s="64"/>
      <c r="AZ29" s="40" t="s">
        <v>108</v>
      </c>
      <c r="BA29" s="40">
        <v>0</v>
      </c>
      <c r="BB29" s="64"/>
      <c r="BC29" s="64"/>
      <c r="BD29" s="40"/>
      <c r="BE29" s="65" t="s">
        <v>502</v>
      </c>
      <c r="BF29" s="66">
        <f t="shared" si="1"/>
        <v>65286694</v>
      </c>
      <c r="BH29" s="68" t="s">
        <v>503</v>
      </c>
      <c r="BI29" s="69" t="s">
        <v>113</v>
      </c>
      <c r="BJ29" s="70"/>
      <c r="BK29" s="68" t="s">
        <v>503</v>
      </c>
      <c r="BL29" s="57"/>
    </row>
    <row r="30" spans="1:64" ht="12.75" customHeight="1" x14ac:dyDescent="0.2">
      <c r="A30" s="37" t="s">
        <v>358</v>
      </c>
      <c r="B30" s="38" t="s">
        <v>85</v>
      </c>
      <c r="C30" s="39" t="s">
        <v>510</v>
      </c>
      <c r="D30" s="40">
        <v>29</v>
      </c>
      <c r="E30" s="40" t="s">
        <v>511</v>
      </c>
      <c r="F30" s="41">
        <v>43852</v>
      </c>
      <c r="G30" s="40" t="s">
        <v>512</v>
      </c>
      <c r="H30" s="40" t="s">
        <v>90</v>
      </c>
      <c r="I30" s="40" t="s">
        <v>91</v>
      </c>
      <c r="J30" s="42" t="s">
        <v>92</v>
      </c>
      <c r="K30" s="42">
        <v>7820</v>
      </c>
      <c r="L30" s="42">
        <v>7320</v>
      </c>
      <c r="M30" s="43"/>
      <c r="N30" s="41">
        <v>43852</v>
      </c>
      <c r="O30" s="44"/>
      <c r="P30" s="50">
        <v>1337498</v>
      </c>
      <c r="Q30" s="46">
        <v>14578728</v>
      </c>
      <c r="R30" s="47"/>
      <c r="S30" s="40" t="s">
        <v>93</v>
      </c>
      <c r="T30" s="40" t="s">
        <v>94</v>
      </c>
      <c r="U30" s="48">
        <v>1127389395</v>
      </c>
      <c r="V30" s="48" t="s">
        <v>92</v>
      </c>
      <c r="W30" s="49" t="s">
        <v>95</v>
      </c>
      <c r="X30" s="49" t="s">
        <v>92</v>
      </c>
      <c r="Y30" s="40" t="str">
        <f t="shared" si="0"/>
        <v>TRUJILLO BARBOSA JUAN DAVID</v>
      </c>
      <c r="Z30" s="40" t="s">
        <v>96</v>
      </c>
      <c r="AA30" s="51" t="s">
        <v>97</v>
      </c>
      <c r="AB30" s="71" t="s">
        <v>98</v>
      </c>
      <c r="AC30" s="41">
        <v>43852</v>
      </c>
      <c r="AD30" s="51" t="s">
        <v>516</v>
      </c>
      <c r="AE30" s="55" t="s">
        <v>215</v>
      </c>
      <c r="AF30" s="40" t="s">
        <v>103</v>
      </c>
      <c r="AG30" s="40" t="s">
        <v>94</v>
      </c>
      <c r="AH30" s="56">
        <v>80435324</v>
      </c>
      <c r="AI30" s="57" t="s">
        <v>216</v>
      </c>
      <c r="AJ30" s="40">
        <v>327</v>
      </c>
      <c r="AK30" s="40" t="s">
        <v>106</v>
      </c>
      <c r="AL30" s="58">
        <v>43852</v>
      </c>
      <c r="AM30" s="41">
        <v>43854</v>
      </c>
      <c r="AN30" s="40" t="s">
        <v>107</v>
      </c>
      <c r="AO30" s="40">
        <v>0</v>
      </c>
      <c r="AP30" s="59">
        <v>0</v>
      </c>
      <c r="AQ30" s="60"/>
      <c r="AR30" s="61">
        <v>0</v>
      </c>
      <c r="AS30" s="60"/>
      <c r="AT30" s="62">
        <v>43852</v>
      </c>
      <c r="AU30" s="62">
        <v>44183</v>
      </c>
      <c r="AV30" s="63"/>
      <c r="AW30" s="40" t="s">
        <v>108</v>
      </c>
      <c r="AX30" s="64"/>
      <c r="AY30" s="64"/>
      <c r="AZ30" s="40" t="s">
        <v>108</v>
      </c>
      <c r="BA30" s="40">
        <v>0</v>
      </c>
      <c r="BB30" s="64"/>
      <c r="BC30" s="64"/>
      <c r="BD30" s="40"/>
      <c r="BE30" s="65" t="s">
        <v>517</v>
      </c>
      <c r="BF30" s="66">
        <f t="shared" si="1"/>
        <v>14578728</v>
      </c>
      <c r="BH30" s="68" t="s">
        <v>518</v>
      </c>
      <c r="BI30" s="69" t="s">
        <v>113</v>
      </c>
      <c r="BJ30" s="70"/>
      <c r="BK30" s="68" t="s">
        <v>518</v>
      </c>
      <c r="BL30" s="57"/>
    </row>
    <row r="31" spans="1:64" ht="12.75" customHeight="1" x14ac:dyDescent="0.25">
      <c r="A31" s="37" t="s">
        <v>365</v>
      </c>
      <c r="B31" s="38" t="s">
        <v>85</v>
      </c>
      <c r="C31" s="39" t="s">
        <v>520</v>
      </c>
      <c r="D31" s="40">
        <v>30</v>
      </c>
      <c r="E31" s="40" t="s">
        <v>521</v>
      </c>
      <c r="F31" s="41">
        <v>43852</v>
      </c>
      <c r="G31" s="40" t="s">
        <v>522</v>
      </c>
      <c r="H31" s="40" t="s">
        <v>90</v>
      </c>
      <c r="I31" s="40" t="s">
        <v>91</v>
      </c>
      <c r="J31" s="42" t="s">
        <v>92</v>
      </c>
      <c r="K31" s="42">
        <v>7720</v>
      </c>
      <c r="L31" s="42">
        <v>7420</v>
      </c>
      <c r="M31" s="43"/>
      <c r="N31" s="41">
        <v>43852</v>
      </c>
      <c r="O31" s="44"/>
      <c r="P31" s="50">
        <v>1337498</v>
      </c>
      <c r="Q31" s="46">
        <v>14578728</v>
      </c>
      <c r="R31" s="47"/>
      <c r="S31" s="40" t="s">
        <v>93</v>
      </c>
      <c r="T31" s="40" t="s">
        <v>94</v>
      </c>
      <c r="U31" s="48">
        <v>1127383792</v>
      </c>
      <c r="V31" s="48" t="s">
        <v>92</v>
      </c>
      <c r="W31" s="49" t="s">
        <v>95</v>
      </c>
      <c r="X31" s="49" t="s">
        <v>92</v>
      </c>
      <c r="Y31" s="40" t="str">
        <f t="shared" si="0"/>
        <v>CAICEDO FIGUEROA GABRIEL ARNOLDO</v>
      </c>
      <c r="Z31" s="40" t="s">
        <v>96</v>
      </c>
      <c r="AA31" s="51" t="s">
        <v>97</v>
      </c>
      <c r="AB31" s="71" t="s">
        <v>98</v>
      </c>
      <c r="AC31" s="41">
        <v>43852</v>
      </c>
      <c r="AD31" s="51" t="s">
        <v>525</v>
      </c>
      <c r="AE31" s="55" t="s">
        <v>215</v>
      </c>
      <c r="AF31" s="40" t="s">
        <v>103</v>
      </c>
      <c r="AG31" s="40" t="s">
        <v>94</v>
      </c>
      <c r="AH31" s="56">
        <v>80435324</v>
      </c>
      <c r="AI31" s="57" t="s">
        <v>216</v>
      </c>
      <c r="AJ31" s="40">
        <v>327</v>
      </c>
      <c r="AK31" s="40" t="s">
        <v>106</v>
      </c>
      <c r="AL31" s="58">
        <v>43852</v>
      </c>
      <c r="AM31" s="41">
        <v>43854</v>
      </c>
      <c r="AN31" s="40" t="s">
        <v>107</v>
      </c>
      <c r="AO31" s="40">
        <v>0</v>
      </c>
      <c r="AP31" s="59">
        <v>0</v>
      </c>
      <c r="AQ31" s="60"/>
      <c r="AR31" s="61">
        <v>0</v>
      </c>
      <c r="AS31" s="60"/>
      <c r="AT31" s="62">
        <v>43852</v>
      </c>
      <c r="AU31" s="62">
        <v>44183</v>
      </c>
      <c r="AV31" s="63"/>
      <c r="AW31" s="40" t="s">
        <v>108</v>
      </c>
      <c r="AX31" s="64"/>
      <c r="AY31" s="64"/>
      <c r="AZ31" s="40" t="s">
        <v>108</v>
      </c>
      <c r="BA31" s="40">
        <v>0</v>
      </c>
      <c r="BB31" s="64"/>
      <c r="BC31" s="64"/>
      <c r="BD31" s="40"/>
      <c r="BE31" s="65" t="s">
        <v>529</v>
      </c>
      <c r="BF31" s="66">
        <f t="shared" si="1"/>
        <v>14578728</v>
      </c>
      <c r="BH31" s="76" t="s">
        <v>530</v>
      </c>
      <c r="BI31" s="69" t="s">
        <v>113</v>
      </c>
      <c r="BJ31" s="70"/>
      <c r="BK31" s="76" t="s">
        <v>530</v>
      </c>
      <c r="BL31" s="57"/>
    </row>
    <row r="32" spans="1:64" ht="12.75" customHeight="1" x14ac:dyDescent="0.25">
      <c r="A32" s="37" t="s">
        <v>373</v>
      </c>
      <c r="B32" s="38" t="s">
        <v>85</v>
      </c>
      <c r="C32" s="39" t="s">
        <v>533</v>
      </c>
      <c r="D32" s="40">
        <v>31</v>
      </c>
      <c r="E32" s="40" t="s">
        <v>534</v>
      </c>
      <c r="F32" s="41">
        <v>43852</v>
      </c>
      <c r="G32" s="40" t="s">
        <v>535</v>
      </c>
      <c r="H32" s="40" t="s">
        <v>90</v>
      </c>
      <c r="I32" s="40" t="s">
        <v>91</v>
      </c>
      <c r="J32" s="42" t="s">
        <v>92</v>
      </c>
      <c r="K32" s="42">
        <v>10520</v>
      </c>
      <c r="L32" s="42">
        <v>7520</v>
      </c>
      <c r="M32" s="43"/>
      <c r="N32" s="41">
        <v>43852</v>
      </c>
      <c r="O32" s="44"/>
      <c r="P32" s="50">
        <v>4823432</v>
      </c>
      <c r="Q32" s="46">
        <v>28940592</v>
      </c>
      <c r="R32" s="47"/>
      <c r="S32" s="40" t="s">
        <v>93</v>
      </c>
      <c r="T32" s="40" t="s">
        <v>94</v>
      </c>
      <c r="U32" s="48">
        <v>65786507</v>
      </c>
      <c r="V32" s="48" t="s">
        <v>92</v>
      </c>
      <c r="W32" s="49" t="s">
        <v>95</v>
      </c>
      <c r="X32" s="49" t="s">
        <v>92</v>
      </c>
      <c r="Y32" s="40" t="str">
        <f t="shared" si="0"/>
        <v>GOMEZ AGUDELO YOHANA ALEXANDRA</v>
      </c>
      <c r="Z32" s="40" t="s">
        <v>96</v>
      </c>
      <c r="AA32" s="51" t="s">
        <v>97</v>
      </c>
      <c r="AB32" s="71" t="s">
        <v>98</v>
      </c>
      <c r="AC32" s="41">
        <v>43852</v>
      </c>
      <c r="AD32" s="82" t="s">
        <v>538</v>
      </c>
      <c r="AE32" s="55" t="s">
        <v>102</v>
      </c>
      <c r="AF32" s="40" t="s">
        <v>103</v>
      </c>
      <c r="AG32" s="40" t="s">
        <v>94</v>
      </c>
      <c r="AH32" s="56">
        <v>71709728</v>
      </c>
      <c r="AI32" s="57" t="s">
        <v>187</v>
      </c>
      <c r="AJ32" s="40">
        <v>180</v>
      </c>
      <c r="AK32" s="40" t="s">
        <v>106</v>
      </c>
      <c r="AL32" s="58">
        <v>43852</v>
      </c>
      <c r="AM32" s="41">
        <v>43854</v>
      </c>
      <c r="AN32" s="40" t="s">
        <v>107</v>
      </c>
      <c r="AO32" s="40">
        <v>0</v>
      </c>
      <c r="AP32" s="59">
        <v>0</v>
      </c>
      <c r="AQ32" s="60"/>
      <c r="AR32" s="61">
        <v>0</v>
      </c>
      <c r="AS32" s="60"/>
      <c r="AT32" s="62">
        <v>43852</v>
      </c>
      <c r="AU32" s="62">
        <v>44033</v>
      </c>
      <c r="AV32" s="63"/>
      <c r="AW32" s="40" t="s">
        <v>108</v>
      </c>
      <c r="AX32" s="64"/>
      <c r="AY32" s="64"/>
      <c r="AZ32" s="40" t="s">
        <v>108</v>
      </c>
      <c r="BA32" s="40">
        <v>0</v>
      </c>
      <c r="BB32" s="64"/>
      <c r="BC32" s="64"/>
      <c r="BD32" s="40"/>
      <c r="BE32" s="65" t="s">
        <v>539</v>
      </c>
      <c r="BF32" s="66">
        <f t="shared" si="1"/>
        <v>28940592</v>
      </c>
      <c r="BH32" s="76" t="s">
        <v>540</v>
      </c>
      <c r="BI32" s="69" t="s">
        <v>113</v>
      </c>
      <c r="BJ32" s="70"/>
      <c r="BK32" s="76" t="s">
        <v>540</v>
      </c>
      <c r="BL32" s="57"/>
    </row>
    <row r="33" spans="1:64" ht="12.75" customHeight="1" x14ac:dyDescent="0.25">
      <c r="A33" s="37" t="s">
        <v>379</v>
      </c>
      <c r="B33" s="38" t="s">
        <v>85</v>
      </c>
      <c r="C33" s="39" t="s">
        <v>547</v>
      </c>
      <c r="D33" s="40">
        <v>32</v>
      </c>
      <c r="E33" s="40" t="s">
        <v>548</v>
      </c>
      <c r="F33" s="41">
        <v>43853</v>
      </c>
      <c r="G33" s="40" t="s">
        <v>549</v>
      </c>
      <c r="H33" s="40" t="s">
        <v>90</v>
      </c>
      <c r="I33" s="40" t="s">
        <v>91</v>
      </c>
      <c r="J33" s="42" t="s">
        <v>92</v>
      </c>
      <c r="K33" s="42">
        <v>10720</v>
      </c>
      <c r="L33" s="42">
        <v>7820</v>
      </c>
      <c r="M33" s="43"/>
      <c r="N33" s="41">
        <v>43853</v>
      </c>
      <c r="O33" s="44"/>
      <c r="P33" s="50">
        <v>3565146</v>
      </c>
      <c r="Q33" s="46">
        <v>40167312</v>
      </c>
      <c r="R33" s="47"/>
      <c r="S33" s="40" t="s">
        <v>93</v>
      </c>
      <c r="T33" s="40" t="s">
        <v>94</v>
      </c>
      <c r="U33" s="48">
        <v>52778431</v>
      </c>
      <c r="V33" s="48" t="s">
        <v>92</v>
      </c>
      <c r="W33" s="49" t="s">
        <v>95</v>
      </c>
      <c r="X33" s="49" t="s">
        <v>92</v>
      </c>
      <c r="Y33" s="40" t="str">
        <f t="shared" si="0"/>
        <v>MENDOZA MARTINEZ BLANCA CECILIA</v>
      </c>
      <c r="Z33" s="40" t="s">
        <v>96</v>
      </c>
      <c r="AA33" s="51" t="s">
        <v>97</v>
      </c>
      <c r="AB33" s="71" t="s">
        <v>98</v>
      </c>
      <c r="AC33" s="41">
        <v>43853</v>
      </c>
      <c r="AD33" s="51" t="s">
        <v>552</v>
      </c>
      <c r="AE33" s="55" t="s">
        <v>311</v>
      </c>
      <c r="AF33" s="40" t="s">
        <v>103</v>
      </c>
      <c r="AG33" s="40" t="s">
        <v>94</v>
      </c>
      <c r="AH33" s="56">
        <v>79531595</v>
      </c>
      <c r="AI33" s="57" t="s">
        <v>165</v>
      </c>
      <c r="AJ33" s="40">
        <v>338</v>
      </c>
      <c r="AK33" s="40" t="s">
        <v>106</v>
      </c>
      <c r="AL33" s="58">
        <v>43853</v>
      </c>
      <c r="AM33" s="41">
        <v>43854</v>
      </c>
      <c r="AN33" s="40" t="s">
        <v>107</v>
      </c>
      <c r="AO33" s="40">
        <v>0</v>
      </c>
      <c r="AP33" s="59">
        <v>0</v>
      </c>
      <c r="AQ33" s="60"/>
      <c r="AR33" s="61">
        <v>0</v>
      </c>
      <c r="AS33" s="60"/>
      <c r="AT33" s="62">
        <v>43853</v>
      </c>
      <c r="AU33" s="62">
        <v>44195</v>
      </c>
      <c r="AV33" s="63"/>
      <c r="AW33" s="40" t="s">
        <v>108</v>
      </c>
      <c r="AX33" s="64"/>
      <c r="AY33" s="64"/>
      <c r="AZ33" s="40" t="s">
        <v>108</v>
      </c>
      <c r="BA33" s="40">
        <v>0</v>
      </c>
      <c r="BB33" s="64"/>
      <c r="BC33" s="64"/>
      <c r="BD33" s="40"/>
      <c r="BE33" s="65" t="s">
        <v>554</v>
      </c>
      <c r="BF33" s="66">
        <f t="shared" si="1"/>
        <v>40167312</v>
      </c>
      <c r="BH33" s="76" t="s">
        <v>555</v>
      </c>
      <c r="BI33" s="69" t="s">
        <v>113</v>
      </c>
      <c r="BJ33" s="70"/>
      <c r="BK33" s="76" t="s">
        <v>555</v>
      </c>
      <c r="BL33" s="57"/>
    </row>
    <row r="34" spans="1:64" ht="12.75" customHeight="1" x14ac:dyDescent="0.25">
      <c r="A34" s="37" t="s">
        <v>383</v>
      </c>
      <c r="B34" s="38" t="s">
        <v>85</v>
      </c>
      <c r="C34" s="39" t="s">
        <v>557</v>
      </c>
      <c r="D34" s="40">
        <v>33</v>
      </c>
      <c r="E34" s="40" t="s">
        <v>558</v>
      </c>
      <c r="F34" s="41">
        <v>43853</v>
      </c>
      <c r="G34" s="40" t="s">
        <v>559</v>
      </c>
      <c r="H34" s="40" t="s">
        <v>90</v>
      </c>
      <c r="I34" s="40" t="s">
        <v>91</v>
      </c>
      <c r="J34" s="42" t="s">
        <v>92</v>
      </c>
      <c r="K34" s="42">
        <v>10020</v>
      </c>
      <c r="L34" s="42">
        <v>7920</v>
      </c>
      <c r="M34" s="43"/>
      <c r="N34" s="41">
        <v>43853</v>
      </c>
      <c r="O34" s="44"/>
      <c r="P34" s="50">
        <v>3565146</v>
      </c>
      <c r="Q34" s="46">
        <v>40167312</v>
      </c>
      <c r="R34" s="47"/>
      <c r="S34" s="40" t="s">
        <v>93</v>
      </c>
      <c r="T34" s="40" t="s">
        <v>94</v>
      </c>
      <c r="U34" s="48">
        <v>80037383</v>
      </c>
      <c r="V34" s="48" t="s">
        <v>92</v>
      </c>
      <c r="W34" s="49" t="s">
        <v>95</v>
      </c>
      <c r="X34" s="49" t="s">
        <v>92</v>
      </c>
      <c r="Y34" s="40" t="str">
        <f t="shared" si="0"/>
        <v>PAZOS GUEVARA JUAN DAVID</v>
      </c>
      <c r="Z34" s="40" t="s">
        <v>96</v>
      </c>
      <c r="AA34" s="51" t="s">
        <v>97</v>
      </c>
      <c r="AB34" s="71" t="s">
        <v>98</v>
      </c>
      <c r="AC34" s="41">
        <v>43853</v>
      </c>
      <c r="AD34" s="51" t="s">
        <v>560</v>
      </c>
      <c r="AE34" s="55" t="s">
        <v>102</v>
      </c>
      <c r="AF34" s="40" t="s">
        <v>103</v>
      </c>
      <c r="AG34" s="40" t="s">
        <v>94</v>
      </c>
      <c r="AH34" s="56">
        <v>40403093</v>
      </c>
      <c r="AI34" s="57" t="s">
        <v>105</v>
      </c>
      <c r="AJ34" s="40">
        <v>338</v>
      </c>
      <c r="AK34" s="40" t="s">
        <v>106</v>
      </c>
      <c r="AL34" s="58">
        <v>43853</v>
      </c>
      <c r="AM34" s="41">
        <v>43854</v>
      </c>
      <c r="AN34" s="40" t="s">
        <v>107</v>
      </c>
      <c r="AO34" s="40">
        <v>0</v>
      </c>
      <c r="AP34" s="59">
        <v>0</v>
      </c>
      <c r="AQ34" s="60"/>
      <c r="AR34" s="61">
        <v>0</v>
      </c>
      <c r="AS34" s="60"/>
      <c r="AT34" s="62">
        <v>43853</v>
      </c>
      <c r="AU34" s="62">
        <v>44195</v>
      </c>
      <c r="AV34" s="63"/>
      <c r="AW34" s="40" t="s">
        <v>108</v>
      </c>
      <c r="AX34" s="64"/>
      <c r="AY34" s="64"/>
      <c r="AZ34" s="40" t="s">
        <v>108</v>
      </c>
      <c r="BA34" s="40">
        <v>0</v>
      </c>
      <c r="BB34" s="64"/>
      <c r="BC34" s="64"/>
      <c r="BD34" s="40"/>
      <c r="BE34" s="65" t="s">
        <v>562</v>
      </c>
      <c r="BF34" s="66">
        <f t="shared" si="1"/>
        <v>40167312</v>
      </c>
      <c r="BH34" s="76" t="s">
        <v>563</v>
      </c>
      <c r="BI34" s="69" t="s">
        <v>113</v>
      </c>
      <c r="BJ34" s="70"/>
      <c r="BK34" s="76" t="s">
        <v>563</v>
      </c>
      <c r="BL34" s="57"/>
    </row>
    <row r="35" spans="1:64" ht="12.75" customHeight="1" x14ac:dyDescent="0.25">
      <c r="A35" s="37" t="s">
        <v>394</v>
      </c>
      <c r="B35" s="38" t="s">
        <v>85</v>
      </c>
      <c r="C35" s="39" t="s">
        <v>573</v>
      </c>
      <c r="D35" s="40">
        <v>34</v>
      </c>
      <c r="E35" s="40" t="s">
        <v>574</v>
      </c>
      <c r="F35" s="41">
        <v>43853</v>
      </c>
      <c r="G35" s="40" t="s">
        <v>575</v>
      </c>
      <c r="H35" s="40" t="s">
        <v>90</v>
      </c>
      <c r="I35" s="40" t="s">
        <v>91</v>
      </c>
      <c r="J35" s="42" t="s">
        <v>92</v>
      </c>
      <c r="K35" s="42">
        <v>10620</v>
      </c>
      <c r="L35" s="42">
        <v>8020</v>
      </c>
      <c r="M35" s="43"/>
      <c r="N35" s="41">
        <v>43853</v>
      </c>
      <c r="O35" s="44"/>
      <c r="P35" s="50">
        <v>3565146</v>
      </c>
      <c r="Q35" s="46">
        <v>40167312</v>
      </c>
      <c r="R35" s="47"/>
      <c r="S35" s="40" t="s">
        <v>93</v>
      </c>
      <c r="T35" s="40" t="s">
        <v>94</v>
      </c>
      <c r="U35" s="48">
        <v>1030601075</v>
      </c>
      <c r="V35" s="48" t="s">
        <v>92</v>
      </c>
      <c r="W35" s="49" t="s">
        <v>95</v>
      </c>
      <c r="X35" s="49" t="s">
        <v>92</v>
      </c>
      <c r="Y35" s="40" t="str">
        <f t="shared" si="0"/>
        <v>GONZALEZ PARRA GISELLA</v>
      </c>
      <c r="Z35" s="40" t="s">
        <v>96</v>
      </c>
      <c r="AA35" s="51" t="s">
        <v>97</v>
      </c>
      <c r="AB35" s="71" t="s">
        <v>98</v>
      </c>
      <c r="AC35" s="41">
        <v>43853</v>
      </c>
      <c r="AD35" s="51" t="s">
        <v>576</v>
      </c>
      <c r="AE35" s="55" t="s">
        <v>577</v>
      </c>
      <c r="AF35" s="40" t="s">
        <v>103</v>
      </c>
      <c r="AG35" s="40" t="s">
        <v>94</v>
      </c>
      <c r="AH35" s="56">
        <v>93291822</v>
      </c>
      <c r="AI35" s="57" t="s">
        <v>265</v>
      </c>
      <c r="AJ35" s="40">
        <v>338</v>
      </c>
      <c r="AK35" s="40" t="s">
        <v>106</v>
      </c>
      <c r="AL35" s="58">
        <v>43853</v>
      </c>
      <c r="AM35" s="41">
        <v>43854</v>
      </c>
      <c r="AN35" s="40" t="s">
        <v>107</v>
      </c>
      <c r="AO35" s="40">
        <v>0</v>
      </c>
      <c r="AP35" s="59">
        <v>0</v>
      </c>
      <c r="AQ35" s="60"/>
      <c r="AR35" s="61">
        <v>0</v>
      </c>
      <c r="AS35" s="60"/>
      <c r="AT35" s="62">
        <v>43853</v>
      </c>
      <c r="AU35" s="62">
        <v>44195</v>
      </c>
      <c r="AV35" s="63"/>
      <c r="AW35" s="40" t="s">
        <v>108</v>
      </c>
      <c r="AX35" s="64"/>
      <c r="AY35" s="64"/>
      <c r="AZ35" s="40" t="s">
        <v>108</v>
      </c>
      <c r="BA35" s="40">
        <v>0</v>
      </c>
      <c r="BB35" s="64"/>
      <c r="BC35" s="64"/>
      <c r="BD35" s="40"/>
      <c r="BE35" s="65" t="s">
        <v>578</v>
      </c>
      <c r="BF35" s="66">
        <f t="shared" si="1"/>
        <v>40167312</v>
      </c>
      <c r="BH35" s="76" t="s">
        <v>579</v>
      </c>
      <c r="BI35" s="69" t="s">
        <v>113</v>
      </c>
      <c r="BJ35" s="70"/>
      <c r="BK35" s="76" t="s">
        <v>579</v>
      </c>
      <c r="BL35" s="57"/>
    </row>
    <row r="36" spans="1:64" ht="12.75" customHeight="1" x14ac:dyDescent="0.25">
      <c r="A36" s="37" t="s">
        <v>398</v>
      </c>
      <c r="B36" s="38" t="s">
        <v>85</v>
      </c>
      <c r="C36" s="39" t="s">
        <v>584</v>
      </c>
      <c r="D36" s="40">
        <v>35</v>
      </c>
      <c r="E36" s="40" t="s">
        <v>585</v>
      </c>
      <c r="F36" s="41">
        <v>43853</v>
      </c>
      <c r="G36" s="40" t="s">
        <v>586</v>
      </c>
      <c r="H36" s="40" t="s">
        <v>90</v>
      </c>
      <c r="I36" s="40" t="s">
        <v>91</v>
      </c>
      <c r="J36" s="42" t="s">
        <v>92</v>
      </c>
      <c r="K36" s="42">
        <v>10820</v>
      </c>
      <c r="L36" s="42">
        <v>8120</v>
      </c>
      <c r="M36" s="43"/>
      <c r="N36" s="41">
        <v>43853</v>
      </c>
      <c r="O36" s="44"/>
      <c r="P36" s="50">
        <v>2663850</v>
      </c>
      <c r="Q36" s="46">
        <v>30012710</v>
      </c>
      <c r="R36" s="47"/>
      <c r="S36" s="40" t="s">
        <v>93</v>
      </c>
      <c r="T36" s="40" t="s">
        <v>94</v>
      </c>
      <c r="U36" s="48">
        <v>1019051745</v>
      </c>
      <c r="V36" s="48" t="s">
        <v>92</v>
      </c>
      <c r="W36" s="49" t="s">
        <v>95</v>
      </c>
      <c r="X36" s="49" t="s">
        <v>92</v>
      </c>
      <c r="Y36" s="40" t="str">
        <f t="shared" si="0"/>
        <v>SUAREZ BOHORQUEZ CRISTIAN FELIPE</v>
      </c>
      <c r="Z36" s="40" t="s">
        <v>96</v>
      </c>
      <c r="AA36" s="51" t="s">
        <v>97</v>
      </c>
      <c r="AB36" s="71" t="s">
        <v>98</v>
      </c>
      <c r="AC36" s="41">
        <v>43853</v>
      </c>
      <c r="AD36" s="51" t="s">
        <v>588</v>
      </c>
      <c r="AE36" s="55" t="s">
        <v>102</v>
      </c>
      <c r="AF36" s="40" t="s">
        <v>103</v>
      </c>
      <c r="AG36" s="40" t="s">
        <v>94</v>
      </c>
      <c r="AH36" s="56">
        <v>40403093</v>
      </c>
      <c r="AI36" s="57" t="s">
        <v>105</v>
      </c>
      <c r="AJ36" s="40">
        <v>338</v>
      </c>
      <c r="AK36" s="40" t="s">
        <v>106</v>
      </c>
      <c r="AL36" s="58">
        <v>43853</v>
      </c>
      <c r="AM36" s="41">
        <v>43854</v>
      </c>
      <c r="AN36" s="40" t="s">
        <v>107</v>
      </c>
      <c r="AO36" s="40">
        <v>0</v>
      </c>
      <c r="AP36" s="59">
        <v>0</v>
      </c>
      <c r="AQ36" s="60"/>
      <c r="AR36" s="61">
        <v>0</v>
      </c>
      <c r="AS36" s="60"/>
      <c r="AT36" s="62">
        <v>43853</v>
      </c>
      <c r="AU36" s="62">
        <v>44195</v>
      </c>
      <c r="AV36" s="63"/>
      <c r="AW36" s="40" t="s">
        <v>108</v>
      </c>
      <c r="AX36" s="64"/>
      <c r="AY36" s="64"/>
      <c r="AZ36" s="40" t="s">
        <v>108</v>
      </c>
      <c r="BA36" s="40">
        <v>0</v>
      </c>
      <c r="BB36" s="64"/>
      <c r="BC36" s="64"/>
      <c r="BD36" s="40"/>
      <c r="BE36" s="65" t="s">
        <v>590</v>
      </c>
      <c r="BF36" s="66">
        <f t="shared" si="1"/>
        <v>30012710</v>
      </c>
      <c r="BH36" s="76" t="s">
        <v>592</v>
      </c>
      <c r="BI36" s="69" t="s">
        <v>113</v>
      </c>
      <c r="BJ36" s="70"/>
      <c r="BK36" s="76" t="s">
        <v>592</v>
      </c>
      <c r="BL36" s="57"/>
    </row>
    <row r="37" spans="1:64" ht="12.75" customHeight="1" x14ac:dyDescent="0.2">
      <c r="A37" s="37" t="s">
        <v>406</v>
      </c>
      <c r="B37" s="38" t="s">
        <v>85</v>
      </c>
      <c r="C37" s="39" t="s">
        <v>597</v>
      </c>
      <c r="D37" s="40">
        <v>36</v>
      </c>
      <c r="E37" s="40" t="s">
        <v>598</v>
      </c>
      <c r="F37" s="41">
        <v>43853</v>
      </c>
      <c r="G37" s="40" t="s">
        <v>600</v>
      </c>
      <c r="H37" s="40" t="s">
        <v>90</v>
      </c>
      <c r="I37" s="40" t="s">
        <v>91</v>
      </c>
      <c r="J37" s="42" t="s">
        <v>92</v>
      </c>
      <c r="K37" s="42">
        <v>11120</v>
      </c>
      <c r="L37" s="42">
        <v>8220</v>
      </c>
      <c r="M37" s="43"/>
      <c r="N37" s="41">
        <v>43853</v>
      </c>
      <c r="O37" s="44"/>
      <c r="P37" s="50">
        <v>3565146</v>
      </c>
      <c r="Q37" s="46">
        <v>40167312</v>
      </c>
      <c r="R37" s="47"/>
      <c r="S37" s="40" t="s">
        <v>93</v>
      </c>
      <c r="T37" s="40" t="s">
        <v>94</v>
      </c>
      <c r="U37" s="48">
        <v>1121868820</v>
      </c>
      <c r="V37" s="48" t="s">
        <v>92</v>
      </c>
      <c r="W37" s="49" t="s">
        <v>95</v>
      </c>
      <c r="X37" s="49" t="s">
        <v>92</v>
      </c>
      <c r="Y37" s="40" t="str">
        <f t="shared" si="0"/>
        <v>MURCIA MORALES LEIDY JOHANA</v>
      </c>
      <c r="Z37" s="40" t="s">
        <v>96</v>
      </c>
      <c r="AA37" s="51" t="s">
        <v>97</v>
      </c>
      <c r="AB37" s="71" t="s">
        <v>98</v>
      </c>
      <c r="AC37" s="41">
        <v>43853</v>
      </c>
      <c r="AD37" s="51" t="s">
        <v>601</v>
      </c>
      <c r="AE37" s="55" t="s">
        <v>602</v>
      </c>
      <c r="AF37" s="40" t="s">
        <v>103</v>
      </c>
      <c r="AG37" s="40" t="s">
        <v>94</v>
      </c>
      <c r="AH37" s="56">
        <v>40403093</v>
      </c>
      <c r="AI37" s="57" t="s">
        <v>105</v>
      </c>
      <c r="AJ37" s="40">
        <v>338</v>
      </c>
      <c r="AK37" s="40" t="s">
        <v>106</v>
      </c>
      <c r="AL37" s="58">
        <v>43853</v>
      </c>
      <c r="AM37" s="41">
        <v>43854</v>
      </c>
      <c r="AN37" s="40" t="s">
        <v>107</v>
      </c>
      <c r="AO37" s="40">
        <v>0</v>
      </c>
      <c r="AP37" s="59">
        <v>0</v>
      </c>
      <c r="AQ37" s="60"/>
      <c r="AR37" s="61">
        <v>0</v>
      </c>
      <c r="AS37" s="60"/>
      <c r="AT37" s="62">
        <v>43853</v>
      </c>
      <c r="AU37" s="62">
        <v>44195</v>
      </c>
      <c r="AV37" s="63"/>
      <c r="AW37" s="40" t="s">
        <v>108</v>
      </c>
      <c r="AX37" s="64"/>
      <c r="AY37" s="64"/>
      <c r="AZ37" s="40" t="s">
        <v>108</v>
      </c>
      <c r="BA37" s="40">
        <v>0</v>
      </c>
      <c r="BB37" s="64"/>
      <c r="BC37" s="64"/>
      <c r="BD37" s="40"/>
      <c r="BE37" s="65" t="s">
        <v>604</v>
      </c>
      <c r="BF37" s="66">
        <f t="shared" si="1"/>
        <v>40167312</v>
      </c>
      <c r="BH37" s="68" t="s">
        <v>605</v>
      </c>
      <c r="BI37" s="69" t="s">
        <v>113</v>
      </c>
      <c r="BJ37" s="70"/>
      <c r="BK37" s="68" t="s">
        <v>605</v>
      </c>
      <c r="BL37" s="57"/>
    </row>
    <row r="38" spans="1:64" ht="12.75" customHeight="1" x14ac:dyDescent="0.2">
      <c r="A38" s="37" t="s">
        <v>413</v>
      </c>
      <c r="B38" s="38" t="s">
        <v>85</v>
      </c>
      <c r="C38" s="39" t="s">
        <v>609</v>
      </c>
      <c r="D38" s="40">
        <v>37</v>
      </c>
      <c r="E38" s="40" t="s">
        <v>610</v>
      </c>
      <c r="F38" s="41">
        <v>43853</v>
      </c>
      <c r="G38" s="40" t="s">
        <v>611</v>
      </c>
      <c r="H38" s="40" t="s">
        <v>90</v>
      </c>
      <c r="I38" s="40" t="s">
        <v>91</v>
      </c>
      <c r="J38" s="42" t="s">
        <v>92</v>
      </c>
      <c r="K38" s="42">
        <v>9020</v>
      </c>
      <c r="L38" s="42">
        <v>8320</v>
      </c>
      <c r="M38" s="43"/>
      <c r="N38" s="41">
        <v>43853</v>
      </c>
      <c r="O38" s="44"/>
      <c r="P38" s="50">
        <v>3565146</v>
      </c>
      <c r="Q38" s="46">
        <v>40167312</v>
      </c>
      <c r="R38" s="47"/>
      <c r="S38" s="40" t="s">
        <v>93</v>
      </c>
      <c r="T38" s="40" t="s">
        <v>94</v>
      </c>
      <c r="U38" s="85">
        <v>1121833462</v>
      </c>
      <c r="V38" s="48" t="s">
        <v>92</v>
      </c>
      <c r="W38" s="49" t="s">
        <v>95</v>
      </c>
      <c r="X38" s="49" t="s">
        <v>92</v>
      </c>
      <c r="Y38" s="40" t="str">
        <f t="shared" si="0"/>
        <v>CASTAÑEDA YUCUMA ELIANA</v>
      </c>
      <c r="Z38" s="40" t="s">
        <v>96</v>
      </c>
      <c r="AA38" s="51" t="s">
        <v>97</v>
      </c>
      <c r="AB38" s="71" t="s">
        <v>98</v>
      </c>
      <c r="AC38" s="41">
        <v>43853</v>
      </c>
      <c r="AD38" s="51" t="s">
        <v>612</v>
      </c>
      <c r="AE38" s="55" t="s">
        <v>340</v>
      </c>
      <c r="AF38" s="40" t="s">
        <v>103</v>
      </c>
      <c r="AG38" s="40" t="s">
        <v>94</v>
      </c>
      <c r="AH38" s="56">
        <v>51935189</v>
      </c>
      <c r="AI38" s="57" t="s">
        <v>342</v>
      </c>
      <c r="AJ38" s="40">
        <v>338</v>
      </c>
      <c r="AK38" s="40" t="s">
        <v>106</v>
      </c>
      <c r="AL38" s="58">
        <v>43853</v>
      </c>
      <c r="AM38" s="41">
        <v>43854</v>
      </c>
      <c r="AN38" s="40" t="s">
        <v>107</v>
      </c>
      <c r="AO38" s="40">
        <v>0</v>
      </c>
      <c r="AP38" s="59">
        <v>0</v>
      </c>
      <c r="AQ38" s="60"/>
      <c r="AR38" s="61">
        <v>0</v>
      </c>
      <c r="AS38" s="60"/>
      <c r="AT38" s="62">
        <v>43853</v>
      </c>
      <c r="AU38" s="62">
        <v>44195</v>
      </c>
      <c r="AV38" s="63"/>
      <c r="AW38" s="40" t="s">
        <v>108</v>
      </c>
      <c r="AX38" s="64"/>
      <c r="AY38" s="64"/>
      <c r="AZ38" s="40" t="s">
        <v>108</v>
      </c>
      <c r="BA38" s="40">
        <v>0</v>
      </c>
      <c r="BB38" s="64"/>
      <c r="BC38" s="64"/>
      <c r="BD38" s="40"/>
      <c r="BE38" s="65" t="s">
        <v>613</v>
      </c>
      <c r="BF38" s="66">
        <f t="shared" si="1"/>
        <v>40167312</v>
      </c>
      <c r="BH38" s="68" t="s">
        <v>614</v>
      </c>
      <c r="BI38" s="69" t="s">
        <v>113</v>
      </c>
      <c r="BJ38" s="70"/>
      <c r="BK38" s="68" t="s">
        <v>614</v>
      </c>
      <c r="BL38" s="57"/>
    </row>
    <row r="39" spans="1:64" ht="12.75" customHeight="1" x14ac:dyDescent="0.2">
      <c r="A39" s="37" t="s">
        <v>425</v>
      </c>
      <c r="B39" s="38" t="s">
        <v>85</v>
      </c>
      <c r="C39" s="39" t="s">
        <v>620</v>
      </c>
      <c r="D39" s="40">
        <v>38</v>
      </c>
      <c r="E39" s="40" t="s">
        <v>621</v>
      </c>
      <c r="F39" s="41">
        <v>43853</v>
      </c>
      <c r="G39" s="40" t="s">
        <v>622</v>
      </c>
      <c r="H39" s="40" t="s">
        <v>90</v>
      </c>
      <c r="I39" s="40" t="s">
        <v>91</v>
      </c>
      <c r="J39" s="42" t="s">
        <v>92</v>
      </c>
      <c r="K39" s="42">
        <v>12320</v>
      </c>
      <c r="L39" s="42">
        <v>8420</v>
      </c>
      <c r="M39" s="43"/>
      <c r="N39" s="41">
        <v>43853</v>
      </c>
      <c r="O39" s="44"/>
      <c r="P39" s="50">
        <v>2663850</v>
      </c>
      <c r="Q39" s="46">
        <v>28947170</v>
      </c>
      <c r="R39" s="47"/>
      <c r="S39" s="40" t="s">
        <v>93</v>
      </c>
      <c r="T39" s="40" t="s">
        <v>94</v>
      </c>
      <c r="U39" s="48">
        <v>1006878306</v>
      </c>
      <c r="V39" s="48" t="s">
        <v>92</v>
      </c>
      <c r="W39" s="49" t="s">
        <v>95</v>
      </c>
      <c r="X39" s="49" t="s">
        <v>92</v>
      </c>
      <c r="Y39" s="40" t="str">
        <f t="shared" si="0"/>
        <v>LISCANO GUTIERREZ HECTOR FABIAN</v>
      </c>
      <c r="Z39" s="40" t="s">
        <v>96</v>
      </c>
      <c r="AA39" s="51" t="s">
        <v>97</v>
      </c>
      <c r="AB39" s="71" t="s">
        <v>98</v>
      </c>
      <c r="AC39" s="41">
        <v>43853</v>
      </c>
      <c r="AD39" s="51" t="s">
        <v>623</v>
      </c>
      <c r="AE39" s="55" t="s">
        <v>340</v>
      </c>
      <c r="AF39" s="40" t="s">
        <v>103</v>
      </c>
      <c r="AG39" s="40" t="s">
        <v>94</v>
      </c>
      <c r="AH39" s="56">
        <v>51935189</v>
      </c>
      <c r="AI39" s="57" t="s">
        <v>342</v>
      </c>
      <c r="AJ39" s="40">
        <v>326</v>
      </c>
      <c r="AK39" s="40" t="s">
        <v>106</v>
      </c>
      <c r="AL39" s="58">
        <v>43853</v>
      </c>
      <c r="AM39" s="41">
        <v>43854</v>
      </c>
      <c r="AN39" s="40" t="s">
        <v>107</v>
      </c>
      <c r="AO39" s="40">
        <v>0</v>
      </c>
      <c r="AP39" s="59">
        <v>0</v>
      </c>
      <c r="AQ39" s="60"/>
      <c r="AR39" s="61">
        <v>0</v>
      </c>
      <c r="AS39" s="60"/>
      <c r="AT39" s="62">
        <v>43853</v>
      </c>
      <c r="AU39" s="62">
        <v>44183</v>
      </c>
      <c r="AV39" s="63"/>
      <c r="AW39" s="40" t="s">
        <v>108</v>
      </c>
      <c r="AX39" s="64"/>
      <c r="AY39" s="64"/>
      <c r="AZ39" s="40" t="s">
        <v>108</v>
      </c>
      <c r="BA39" s="40">
        <v>0</v>
      </c>
      <c r="BB39" s="64"/>
      <c r="BC39" s="64"/>
      <c r="BD39" s="40"/>
      <c r="BE39" s="65" t="s">
        <v>624</v>
      </c>
      <c r="BF39" s="66">
        <f t="shared" si="1"/>
        <v>28947170</v>
      </c>
      <c r="BH39" s="87" t="s">
        <v>625</v>
      </c>
      <c r="BI39" s="69" t="s">
        <v>113</v>
      </c>
      <c r="BJ39" s="70"/>
      <c r="BK39" s="68" t="s">
        <v>625</v>
      </c>
      <c r="BL39" s="57"/>
    </row>
    <row r="40" spans="1:64" ht="14.25" customHeight="1" x14ac:dyDescent="0.2">
      <c r="A40" s="37" t="s">
        <v>434</v>
      </c>
      <c r="B40" s="38" t="s">
        <v>85</v>
      </c>
      <c r="C40" s="39" t="s">
        <v>630</v>
      </c>
      <c r="D40" s="40">
        <v>39</v>
      </c>
      <c r="E40" s="40" t="s">
        <v>631</v>
      </c>
      <c r="F40" s="41">
        <v>43853</v>
      </c>
      <c r="G40" s="40" t="s">
        <v>632</v>
      </c>
      <c r="H40" s="40" t="s">
        <v>90</v>
      </c>
      <c r="I40" s="40" t="s">
        <v>91</v>
      </c>
      <c r="J40" s="42" t="s">
        <v>92</v>
      </c>
      <c r="K40" s="42">
        <v>7520</v>
      </c>
      <c r="L40" s="42">
        <v>8720</v>
      </c>
      <c r="M40" s="43"/>
      <c r="N40" s="41">
        <v>43853</v>
      </c>
      <c r="O40" s="44"/>
      <c r="P40" s="50">
        <v>4426079</v>
      </c>
      <c r="Q40" s="46">
        <v>49867157</v>
      </c>
      <c r="R40" s="47"/>
      <c r="S40" s="40" t="s">
        <v>93</v>
      </c>
      <c r="T40" s="40" t="s">
        <v>94</v>
      </c>
      <c r="U40" s="48">
        <v>1121847042</v>
      </c>
      <c r="V40" s="48" t="s">
        <v>92</v>
      </c>
      <c r="W40" s="49" t="s">
        <v>95</v>
      </c>
      <c r="X40" s="49" t="s">
        <v>92</v>
      </c>
      <c r="Y40" s="40" t="str">
        <f t="shared" si="0"/>
        <v>HERRERA GOMEZ NATALY</v>
      </c>
      <c r="Z40" s="40" t="s">
        <v>96</v>
      </c>
      <c r="AA40" s="51" t="s">
        <v>97</v>
      </c>
      <c r="AB40" s="71" t="s">
        <v>98</v>
      </c>
      <c r="AC40" s="41">
        <v>43853</v>
      </c>
      <c r="AD40" s="51" t="s">
        <v>633</v>
      </c>
      <c r="AE40" s="55" t="s">
        <v>102</v>
      </c>
      <c r="AF40" s="40" t="s">
        <v>103</v>
      </c>
      <c r="AG40" s="40" t="s">
        <v>94</v>
      </c>
      <c r="AH40" s="56">
        <v>40403093</v>
      </c>
      <c r="AI40" s="57" t="s">
        <v>105</v>
      </c>
      <c r="AJ40" s="40">
        <v>338</v>
      </c>
      <c r="AK40" s="40" t="s">
        <v>106</v>
      </c>
      <c r="AL40" s="58">
        <v>43853</v>
      </c>
      <c r="AM40" s="41">
        <v>43854</v>
      </c>
      <c r="AN40" s="40" t="s">
        <v>107</v>
      </c>
      <c r="AO40" s="40">
        <v>0</v>
      </c>
      <c r="AP40" s="59">
        <v>0</v>
      </c>
      <c r="AQ40" s="60"/>
      <c r="AR40" s="61">
        <v>0</v>
      </c>
      <c r="AS40" s="60"/>
      <c r="AT40" s="62">
        <v>43853</v>
      </c>
      <c r="AU40" s="62">
        <v>44195</v>
      </c>
      <c r="AV40" s="63"/>
      <c r="AW40" s="40" t="s">
        <v>108</v>
      </c>
      <c r="AX40" s="64"/>
      <c r="AY40" s="64"/>
      <c r="AZ40" s="40" t="s">
        <v>108</v>
      </c>
      <c r="BA40" s="40">
        <v>0</v>
      </c>
      <c r="BB40" s="64"/>
      <c r="BC40" s="64"/>
      <c r="BD40" s="40"/>
      <c r="BE40" s="65" t="s">
        <v>634</v>
      </c>
      <c r="BF40" s="66">
        <f t="shared" si="1"/>
        <v>49867157</v>
      </c>
      <c r="BH40" s="88" t="s">
        <v>635</v>
      </c>
      <c r="BI40" s="69" t="s">
        <v>113</v>
      </c>
      <c r="BJ40" s="70"/>
      <c r="BK40" s="87" t="s">
        <v>636</v>
      </c>
      <c r="BL40" s="57"/>
    </row>
    <row r="41" spans="1:64" ht="12.75" customHeight="1" x14ac:dyDescent="0.2">
      <c r="A41" s="37" t="s">
        <v>435</v>
      </c>
      <c r="B41" s="38" t="s">
        <v>85</v>
      </c>
      <c r="C41" s="39" t="s">
        <v>642</v>
      </c>
      <c r="D41" s="40">
        <v>40</v>
      </c>
      <c r="E41" s="40" t="s">
        <v>643</v>
      </c>
      <c r="F41" s="41">
        <v>43853</v>
      </c>
      <c r="G41" s="40" t="s">
        <v>644</v>
      </c>
      <c r="H41" s="40" t="s">
        <v>90</v>
      </c>
      <c r="I41" s="40" t="s">
        <v>91</v>
      </c>
      <c r="J41" s="42" t="s">
        <v>92</v>
      </c>
      <c r="K41" s="42">
        <v>12020</v>
      </c>
      <c r="L41" s="42">
        <v>8920</v>
      </c>
      <c r="M41" s="43"/>
      <c r="N41" s="41">
        <v>43853</v>
      </c>
      <c r="O41" s="44"/>
      <c r="P41" s="50">
        <v>4823432</v>
      </c>
      <c r="Q41" s="46">
        <v>52414628</v>
      </c>
      <c r="R41" s="47"/>
      <c r="S41" s="40" t="s">
        <v>93</v>
      </c>
      <c r="T41" s="40" t="s">
        <v>94</v>
      </c>
      <c r="U41" s="48">
        <v>80238750</v>
      </c>
      <c r="V41" s="48" t="s">
        <v>92</v>
      </c>
      <c r="W41" s="49" t="s">
        <v>95</v>
      </c>
      <c r="X41" s="49" t="s">
        <v>92</v>
      </c>
      <c r="Y41" s="40" t="str">
        <f t="shared" si="0"/>
        <v>ROJAS CETINA LEONARDO</v>
      </c>
      <c r="Z41" s="40" t="s">
        <v>96</v>
      </c>
      <c r="AA41" s="51" t="s">
        <v>97</v>
      </c>
      <c r="AB41" s="71" t="s">
        <v>98</v>
      </c>
      <c r="AC41" s="41">
        <v>43853</v>
      </c>
      <c r="AD41" s="51" t="s">
        <v>649</v>
      </c>
      <c r="AE41" s="55" t="s">
        <v>102</v>
      </c>
      <c r="AF41" s="40" t="s">
        <v>103</v>
      </c>
      <c r="AG41" s="40" t="s">
        <v>94</v>
      </c>
      <c r="AH41" s="56">
        <v>40403093</v>
      </c>
      <c r="AI41" s="57" t="s">
        <v>105</v>
      </c>
      <c r="AJ41" s="40">
        <v>326</v>
      </c>
      <c r="AK41" s="40" t="s">
        <v>106</v>
      </c>
      <c r="AL41" s="58">
        <v>43853</v>
      </c>
      <c r="AM41" s="41">
        <v>43854</v>
      </c>
      <c r="AN41" s="40" t="s">
        <v>107</v>
      </c>
      <c r="AO41" s="40">
        <v>0</v>
      </c>
      <c r="AP41" s="59">
        <v>0</v>
      </c>
      <c r="AQ41" s="60"/>
      <c r="AR41" s="61">
        <v>0</v>
      </c>
      <c r="AS41" s="60"/>
      <c r="AT41" s="62">
        <v>43853</v>
      </c>
      <c r="AU41" s="62">
        <v>44183</v>
      </c>
      <c r="AV41" s="63"/>
      <c r="AW41" s="40" t="s">
        <v>108</v>
      </c>
      <c r="AX41" s="64"/>
      <c r="AY41" s="64"/>
      <c r="AZ41" s="40" t="s">
        <v>108</v>
      </c>
      <c r="BA41" s="40">
        <v>0</v>
      </c>
      <c r="BB41" s="64"/>
      <c r="BC41" s="64"/>
      <c r="BD41" s="40"/>
      <c r="BE41" s="65" t="s">
        <v>650</v>
      </c>
      <c r="BF41" s="66">
        <f t="shared" si="1"/>
        <v>52414628</v>
      </c>
      <c r="BH41" s="68" t="s">
        <v>652</v>
      </c>
      <c r="BI41" s="69" t="s">
        <v>113</v>
      </c>
      <c r="BJ41" s="70"/>
      <c r="BK41" s="68" t="s">
        <v>652</v>
      </c>
      <c r="BL41" s="57"/>
    </row>
    <row r="42" spans="1:64" ht="12.75" customHeight="1" x14ac:dyDescent="0.2">
      <c r="A42" s="37" t="s">
        <v>444</v>
      </c>
      <c r="B42" s="38" t="s">
        <v>85</v>
      </c>
      <c r="C42" s="39" t="s">
        <v>658</v>
      </c>
      <c r="D42" s="40">
        <v>41</v>
      </c>
      <c r="E42" s="40" t="s">
        <v>659</v>
      </c>
      <c r="F42" s="41">
        <v>43853</v>
      </c>
      <c r="G42" s="40" t="s">
        <v>660</v>
      </c>
      <c r="H42" s="40" t="s">
        <v>90</v>
      </c>
      <c r="I42" s="40" t="s">
        <v>91</v>
      </c>
      <c r="J42" s="42" t="s">
        <v>92</v>
      </c>
      <c r="K42" s="42">
        <v>12120</v>
      </c>
      <c r="L42" s="42">
        <v>9020</v>
      </c>
      <c r="M42" s="43"/>
      <c r="N42" s="41">
        <v>43853</v>
      </c>
      <c r="O42" s="44"/>
      <c r="P42" s="50">
        <v>2663850</v>
      </c>
      <c r="Q42" s="46">
        <v>28947170</v>
      </c>
      <c r="R42" s="47"/>
      <c r="S42" s="40" t="s">
        <v>93</v>
      </c>
      <c r="T42" s="40" t="s">
        <v>94</v>
      </c>
      <c r="U42" s="48">
        <v>86067317</v>
      </c>
      <c r="V42" s="48" t="s">
        <v>92</v>
      </c>
      <c r="W42" s="49" t="s">
        <v>95</v>
      </c>
      <c r="X42" s="49" t="s">
        <v>92</v>
      </c>
      <c r="Y42" s="40" t="str">
        <f t="shared" si="0"/>
        <v>MUÑOZ PALACIOS EDWIN</v>
      </c>
      <c r="Z42" s="40" t="s">
        <v>96</v>
      </c>
      <c r="AA42" s="51" t="s">
        <v>97</v>
      </c>
      <c r="AB42" s="71" t="s">
        <v>98</v>
      </c>
      <c r="AC42" s="41">
        <v>43853</v>
      </c>
      <c r="AD42" s="82" t="s">
        <v>663</v>
      </c>
      <c r="AE42" s="55" t="s">
        <v>340</v>
      </c>
      <c r="AF42" s="40" t="s">
        <v>103</v>
      </c>
      <c r="AG42" s="40" t="s">
        <v>94</v>
      </c>
      <c r="AH42" s="56">
        <v>51935189</v>
      </c>
      <c r="AI42" s="57" t="s">
        <v>342</v>
      </c>
      <c r="AJ42" s="40">
        <v>326</v>
      </c>
      <c r="AK42" s="40" t="s">
        <v>106</v>
      </c>
      <c r="AL42" s="58">
        <v>43853</v>
      </c>
      <c r="AM42" s="41">
        <v>43854</v>
      </c>
      <c r="AN42" s="40" t="s">
        <v>107</v>
      </c>
      <c r="AO42" s="40">
        <v>0</v>
      </c>
      <c r="AP42" s="59">
        <v>0</v>
      </c>
      <c r="AQ42" s="60"/>
      <c r="AR42" s="61">
        <v>0</v>
      </c>
      <c r="AS42" s="60"/>
      <c r="AT42" s="62">
        <v>43853</v>
      </c>
      <c r="AU42" s="62">
        <v>44183</v>
      </c>
      <c r="AV42" s="63"/>
      <c r="AW42" s="40" t="s">
        <v>108</v>
      </c>
      <c r="AX42" s="64"/>
      <c r="AY42" s="64"/>
      <c r="AZ42" s="40" t="s">
        <v>108</v>
      </c>
      <c r="BA42" s="40">
        <v>0</v>
      </c>
      <c r="BB42" s="64"/>
      <c r="BC42" s="64"/>
      <c r="BD42" s="40"/>
      <c r="BE42" s="65" t="s">
        <v>665</v>
      </c>
      <c r="BF42" s="66">
        <f t="shared" si="1"/>
        <v>28947170</v>
      </c>
      <c r="BH42" s="89" t="s">
        <v>666</v>
      </c>
      <c r="BI42" s="69" t="s">
        <v>113</v>
      </c>
      <c r="BJ42" s="70"/>
      <c r="BK42" s="89" t="s">
        <v>666</v>
      </c>
      <c r="BL42" s="57"/>
    </row>
    <row r="43" spans="1:64" ht="12.75" customHeight="1" x14ac:dyDescent="0.25">
      <c r="A43" s="37" t="s">
        <v>449</v>
      </c>
      <c r="B43" s="38" t="s">
        <v>85</v>
      </c>
      <c r="C43" s="39" t="s">
        <v>675</v>
      </c>
      <c r="D43" s="40">
        <v>42</v>
      </c>
      <c r="E43" s="40" t="s">
        <v>676</v>
      </c>
      <c r="F43" s="41">
        <v>43853</v>
      </c>
      <c r="G43" s="40" t="s">
        <v>679</v>
      </c>
      <c r="H43" s="40" t="s">
        <v>90</v>
      </c>
      <c r="I43" s="40" t="s">
        <v>91</v>
      </c>
      <c r="J43" s="42" t="s">
        <v>92</v>
      </c>
      <c r="K43" s="42">
        <v>7420</v>
      </c>
      <c r="L43" s="42">
        <v>9120</v>
      </c>
      <c r="M43" s="43"/>
      <c r="N43" s="41">
        <v>43853</v>
      </c>
      <c r="O43" s="44"/>
      <c r="P43" s="50">
        <v>3156754</v>
      </c>
      <c r="Q43" s="46">
        <v>34303393</v>
      </c>
      <c r="R43" s="47"/>
      <c r="S43" s="40" t="s">
        <v>93</v>
      </c>
      <c r="T43" s="40" t="s">
        <v>94</v>
      </c>
      <c r="U43" s="48">
        <v>1061704492</v>
      </c>
      <c r="V43" s="48" t="s">
        <v>92</v>
      </c>
      <c r="W43" s="49" t="s">
        <v>95</v>
      </c>
      <c r="X43" s="49" t="s">
        <v>92</v>
      </c>
      <c r="Y43" s="40" t="str">
        <f t="shared" si="0"/>
        <v>ALGARRA CERON ANDRES FELIPE</v>
      </c>
      <c r="Z43" s="40" t="s">
        <v>96</v>
      </c>
      <c r="AA43" s="51" t="s">
        <v>97</v>
      </c>
      <c r="AB43" s="71" t="s">
        <v>98</v>
      </c>
      <c r="AC43" s="41">
        <v>43853</v>
      </c>
      <c r="AD43" s="51" t="s">
        <v>680</v>
      </c>
      <c r="AE43" s="55" t="s">
        <v>300</v>
      </c>
      <c r="AF43" s="40" t="s">
        <v>103</v>
      </c>
      <c r="AG43" s="40" t="s">
        <v>94</v>
      </c>
      <c r="AH43" s="56">
        <v>52423663</v>
      </c>
      <c r="AI43" s="57" t="s">
        <v>148</v>
      </c>
      <c r="AJ43" s="40">
        <v>326</v>
      </c>
      <c r="AK43" s="40" t="s">
        <v>106</v>
      </c>
      <c r="AL43" s="58">
        <v>43853</v>
      </c>
      <c r="AM43" s="41">
        <v>43854</v>
      </c>
      <c r="AN43" s="40" t="s">
        <v>107</v>
      </c>
      <c r="AO43" s="40">
        <v>0</v>
      </c>
      <c r="AP43" s="59">
        <v>0</v>
      </c>
      <c r="AQ43" s="60"/>
      <c r="AR43" s="61">
        <v>0</v>
      </c>
      <c r="AS43" s="60"/>
      <c r="AT43" s="62">
        <v>43853</v>
      </c>
      <c r="AU43" s="62">
        <v>44183</v>
      </c>
      <c r="AV43" s="63"/>
      <c r="AW43" s="40" t="s">
        <v>108</v>
      </c>
      <c r="AX43" s="64"/>
      <c r="AY43" s="64"/>
      <c r="AZ43" s="40" t="s">
        <v>108</v>
      </c>
      <c r="BA43" s="40">
        <v>0</v>
      </c>
      <c r="BB43" s="64"/>
      <c r="BC43" s="64"/>
      <c r="BD43" s="40"/>
      <c r="BE43" s="65" t="s">
        <v>681</v>
      </c>
      <c r="BF43" s="66">
        <f t="shared" si="1"/>
        <v>34303393</v>
      </c>
      <c r="BH43" s="76" t="s">
        <v>683</v>
      </c>
      <c r="BI43" s="69" t="s">
        <v>113</v>
      </c>
      <c r="BJ43" s="70"/>
      <c r="BK43" s="76" t="s">
        <v>683</v>
      </c>
      <c r="BL43" s="57"/>
    </row>
    <row r="44" spans="1:64" ht="12.75" customHeight="1" x14ac:dyDescent="0.2">
      <c r="A44" s="37" t="s">
        <v>460</v>
      </c>
      <c r="B44" s="38" t="s">
        <v>85</v>
      </c>
      <c r="C44" s="39" t="s">
        <v>690</v>
      </c>
      <c r="D44" s="40">
        <v>43</v>
      </c>
      <c r="E44" s="40" t="s">
        <v>691</v>
      </c>
      <c r="F44" s="41">
        <v>43854</v>
      </c>
      <c r="G44" s="40" t="s">
        <v>438</v>
      </c>
      <c r="H44" s="40" t="s">
        <v>90</v>
      </c>
      <c r="I44" s="40" t="s">
        <v>91</v>
      </c>
      <c r="J44" s="42" t="s">
        <v>92</v>
      </c>
      <c r="K44" s="42">
        <v>11220</v>
      </c>
      <c r="L44" s="42">
        <v>9420</v>
      </c>
      <c r="M44" s="43"/>
      <c r="N44" s="41">
        <v>43854</v>
      </c>
      <c r="O44" s="44"/>
      <c r="P44" s="50">
        <v>1508029</v>
      </c>
      <c r="Q44" s="46">
        <v>16336981</v>
      </c>
      <c r="R44" s="47"/>
      <c r="S44" s="40" t="s">
        <v>93</v>
      </c>
      <c r="T44" s="40" t="s">
        <v>94</v>
      </c>
      <c r="U44" s="48">
        <v>6609972</v>
      </c>
      <c r="V44" s="48" t="s">
        <v>92</v>
      </c>
      <c r="W44" s="49" t="s">
        <v>95</v>
      </c>
      <c r="X44" s="49" t="s">
        <v>92</v>
      </c>
      <c r="Y44" s="40" t="str">
        <f t="shared" si="0"/>
        <v>OJEDA FLOREZ JOSE INDALECIO</v>
      </c>
      <c r="Z44" s="40" t="s">
        <v>96</v>
      </c>
      <c r="AA44" s="51" t="s">
        <v>97</v>
      </c>
      <c r="AB44" s="71" t="s">
        <v>98</v>
      </c>
      <c r="AC44" s="41">
        <v>43854</v>
      </c>
      <c r="AD44" s="82" t="s">
        <v>694</v>
      </c>
      <c r="AE44" s="55" t="s">
        <v>602</v>
      </c>
      <c r="AF44" s="40" t="s">
        <v>103</v>
      </c>
      <c r="AG44" s="40" t="s">
        <v>94</v>
      </c>
      <c r="AH44" s="56">
        <v>12117611</v>
      </c>
      <c r="AI44" s="57" t="s">
        <v>696</v>
      </c>
      <c r="AJ44" s="40">
        <v>325</v>
      </c>
      <c r="AK44" s="40" t="s">
        <v>106</v>
      </c>
      <c r="AL44" s="58">
        <v>43854</v>
      </c>
      <c r="AM44" s="41">
        <v>43858</v>
      </c>
      <c r="AN44" s="40" t="s">
        <v>107</v>
      </c>
      <c r="AO44" s="40">
        <v>0</v>
      </c>
      <c r="AP44" s="59">
        <v>0</v>
      </c>
      <c r="AQ44" s="60"/>
      <c r="AR44" s="61">
        <v>0</v>
      </c>
      <c r="AS44" s="60"/>
      <c r="AT44" s="62">
        <v>43854</v>
      </c>
      <c r="AU44" s="62">
        <v>44183</v>
      </c>
      <c r="AV44" s="63"/>
      <c r="AW44" s="40" t="s">
        <v>108</v>
      </c>
      <c r="AX44" s="64"/>
      <c r="AY44" s="64"/>
      <c r="AZ44" s="40" t="s">
        <v>108</v>
      </c>
      <c r="BA44" s="40">
        <v>0</v>
      </c>
      <c r="BB44" s="64"/>
      <c r="BC44" s="64"/>
      <c r="BD44" s="40"/>
      <c r="BE44" s="65" t="s">
        <v>697</v>
      </c>
      <c r="BF44" s="66">
        <f t="shared" si="1"/>
        <v>16336981</v>
      </c>
      <c r="BH44" s="90" t="s">
        <v>698</v>
      </c>
      <c r="BI44" s="69" t="s">
        <v>113</v>
      </c>
      <c r="BJ44" s="69"/>
      <c r="BK44" s="90" t="s">
        <v>698</v>
      </c>
      <c r="BL44" s="57"/>
    </row>
    <row r="45" spans="1:64" ht="12.75" customHeight="1" x14ac:dyDescent="0.2">
      <c r="A45" s="37" t="s">
        <v>464</v>
      </c>
      <c r="B45" s="38" t="s">
        <v>85</v>
      </c>
      <c r="C45" s="39" t="s">
        <v>705</v>
      </c>
      <c r="D45" s="40">
        <v>44</v>
      </c>
      <c r="E45" s="40" t="s">
        <v>706</v>
      </c>
      <c r="F45" s="41">
        <v>43854</v>
      </c>
      <c r="G45" s="40" t="s">
        <v>708</v>
      </c>
      <c r="H45" s="40" t="s">
        <v>90</v>
      </c>
      <c r="I45" s="40" t="s">
        <v>91</v>
      </c>
      <c r="J45" s="42" t="s">
        <v>92</v>
      </c>
      <c r="K45" s="42">
        <v>11320</v>
      </c>
      <c r="L45" s="42">
        <v>9520</v>
      </c>
      <c r="M45" s="43"/>
      <c r="N45" s="41">
        <v>43854</v>
      </c>
      <c r="O45" s="44"/>
      <c r="P45" s="50">
        <v>4823432</v>
      </c>
      <c r="Q45" s="46">
        <v>52253847</v>
      </c>
      <c r="R45" s="47"/>
      <c r="S45" s="40" t="s">
        <v>93</v>
      </c>
      <c r="T45" s="40" t="s">
        <v>94</v>
      </c>
      <c r="U45" s="48">
        <v>47441748</v>
      </c>
      <c r="V45" s="48" t="s">
        <v>92</v>
      </c>
      <c r="W45" s="49" t="s">
        <v>95</v>
      </c>
      <c r="X45" s="49" t="s">
        <v>92</v>
      </c>
      <c r="Y45" s="40" t="str">
        <f t="shared" si="0"/>
        <v>CRUZ CARDENAS GINNA PATRICIA</v>
      </c>
      <c r="Z45" s="40" t="s">
        <v>96</v>
      </c>
      <c r="AA45" s="51" t="s">
        <v>97</v>
      </c>
      <c r="AB45" s="71" t="s">
        <v>98</v>
      </c>
      <c r="AC45" s="41">
        <v>43854</v>
      </c>
      <c r="AD45" s="82" t="s">
        <v>712</v>
      </c>
      <c r="AE45" s="55" t="s">
        <v>602</v>
      </c>
      <c r="AF45" s="40" t="s">
        <v>103</v>
      </c>
      <c r="AG45" s="40" t="s">
        <v>94</v>
      </c>
      <c r="AH45" s="56">
        <v>12117611</v>
      </c>
      <c r="AI45" s="57" t="s">
        <v>696</v>
      </c>
      <c r="AJ45" s="40">
        <v>325</v>
      </c>
      <c r="AK45" s="40" t="s">
        <v>106</v>
      </c>
      <c r="AL45" s="58">
        <v>43854</v>
      </c>
      <c r="AM45" s="41">
        <v>43858</v>
      </c>
      <c r="AN45" s="40" t="s">
        <v>107</v>
      </c>
      <c r="AO45" s="40">
        <v>0</v>
      </c>
      <c r="AP45" s="59">
        <v>0</v>
      </c>
      <c r="AQ45" s="60"/>
      <c r="AR45" s="61">
        <v>0</v>
      </c>
      <c r="AS45" s="60"/>
      <c r="AT45" s="62">
        <v>43854</v>
      </c>
      <c r="AU45" s="62">
        <v>44183</v>
      </c>
      <c r="AV45" s="63"/>
      <c r="AW45" s="40" t="s">
        <v>108</v>
      </c>
      <c r="AX45" s="64"/>
      <c r="AY45" s="64"/>
      <c r="AZ45" s="40" t="s">
        <v>108</v>
      </c>
      <c r="BA45" s="40">
        <v>0</v>
      </c>
      <c r="BB45" s="64"/>
      <c r="BC45" s="64"/>
      <c r="BD45" s="40"/>
      <c r="BE45" s="65" t="s">
        <v>713</v>
      </c>
      <c r="BF45" s="66">
        <f t="shared" si="1"/>
        <v>52253847</v>
      </c>
      <c r="BH45" s="90" t="s">
        <v>714</v>
      </c>
      <c r="BI45" s="69" t="s">
        <v>113</v>
      </c>
      <c r="BJ45" s="70"/>
      <c r="BK45" s="90" t="s">
        <v>714</v>
      </c>
      <c r="BL45" s="57"/>
    </row>
    <row r="46" spans="1:64" ht="12.75" customHeight="1" x14ac:dyDescent="0.25">
      <c r="A46" s="37" t="s">
        <v>469</v>
      </c>
      <c r="B46" s="38" t="s">
        <v>85</v>
      </c>
      <c r="C46" s="39" t="s">
        <v>720</v>
      </c>
      <c r="D46" s="40">
        <v>45</v>
      </c>
      <c r="E46" s="40" t="s">
        <v>721</v>
      </c>
      <c r="F46" s="41">
        <v>43854</v>
      </c>
      <c r="G46" s="40" t="s">
        <v>722</v>
      </c>
      <c r="H46" s="40" t="s">
        <v>90</v>
      </c>
      <c r="I46" s="40" t="s">
        <v>91</v>
      </c>
      <c r="J46" s="42" t="s">
        <v>92</v>
      </c>
      <c r="K46" s="42">
        <v>5820</v>
      </c>
      <c r="L46" s="42">
        <v>9620</v>
      </c>
      <c r="M46" s="43"/>
      <c r="N46" s="41">
        <v>43854</v>
      </c>
      <c r="O46" s="44"/>
      <c r="P46" s="50">
        <v>3852124</v>
      </c>
      <c r="Q46" s="46">
        <v>41731343</v>
      </c>
      <c r="R46" s="47"/>
      <c r="S46" s="40" t="s">
        <v>93</v>
      </c>
      <c r="T46" s="40" t="s">
        <v>94</v>
      </c>
      <c r="U46" s="91">
        <v>41949282</v>
      </c>
      <c r="V46" s="48" t="s">
        <v>92</v>
      </c>
      <c r="W46" s="49" t="s">
        <v>95</v>
      </c>
      <c r="X46" s="49" t="s">
        <v>92</v>
      </c>
      <c r="Y46" s="40" t="str">
        <f t="shared" si="0"/>
        <v>LEMA ARIAS MARIA CRISTINA</v>
      </c>
      <c r="Z46" s="40" t="s">
        <v>96</v>
      </c>
      <c r="AA46" s="51" t="s">
        <v>97</v>
      </c>
      <c r="AB46" s="71" t="s">
        <v>98</v>
      </c>
      <c r="AC46" s="41">
        <v>43854</v>
      </c>
      <c r="AD46" s="51" t="s">
        <v>725</v>
      </c>
      <c r="AE46" s="55" t="s">
        <v>215</v>
      </c>
      <c r="AF46" s="40" t="s">
        <v>103</v>
      </c>
      <c r="AG46" s="40" t="s">
        <v>94</v>
      </c>
      <c r="AH46" s="56">
        <v>80435324</v>
      </c>
      <c r="AI46" s="57" t="s">
        <v>216</v>
      </c>
      <c r="AJ46" s="40">
        <v>325</v>
      </c>
      <c r="AK46" s="40" t="s">
        <v>106</v>
      </c>
      <c r="AL46" s="58">
        <v>43854</v>
      </c>
      <c r="AM46" s="41">
        <v>43858</v>
      </c>
      <c r="AN46" s="40" t="s">
        <v>107</v>
      </c>
      <c r="AO46" s="40">
        <v>0</v>
      </c>
      <c r="AP46" s="59">
        <v>0</v>
      </c>
      <c r="AQ46" s="60"/>
      <c r="AR46" s="61">
        <v>0</v>
      </c>
      <c r="AS46" s="60"/>
      <c r="AT46" s="62">
        <v>43854</v>
      </c>
      <c r="AU46" s="62">
        <v>44183</v>
      </c>
      <c r="AV46" s="63"/>
      <c r="AW46" s="40" t="s">
        <v>108</v>
      </c>
      <c r="AX46" s="64"/>
      <c r="AY46" s="64"/>
      <c r="AZ46" s="40" t="s">
        <v>108</v>
      </c>
      <c r="BA46" s="40">
        <v>0</v>
      </c>
      <c r="BB46" s="64"/>
      <c r="BC46" s="64"/>
      <c r="BD46" s="40"/>
      <c r="BE46" s="65" t="s">
        <v>729</v>
      </c>
      <c r="BF46" s="66">
        <f t="shared" si="1"/>
        <v>41731343</v>
      </c>
      <c r="BH46" s="76" t="s">
        <v>730</v>
      </c>
      <c r="BI46" s="69" t="s">
        <v>113</v>
      </c>
      <c r="BJ46" s="70"/>
      <c r="BK46" s="76" t="s">
        <v>730</v>
      </c>
      <c r="BL46" s="57"/>
    </row>
    <row r="47" spans="1:64" ht="12.75" customHeight="1" x14ac:dyDescent="0.25">
      <c r="A47" s="37" t="s">
        <v>477</v>
      </c>
      <c r="B47" s="38" t="s">
        <v>85</v>
      </c>
      <c r="C47" s="39" t="s">
        <v>737</v>
      </c>
      <c r="D47" s="40">
        <v>46</v>
      </c>
      <c r="E47" s="40" t="s">
        <v>738</v>
      </c>
      <c r="F47" s="41">
        <v>43854</v>
      </c>
      <c r="G47" s="40" t="s">
        <v>739</v>
      </c>
      <c r="H47" s="40" t="s">
        <v>90</v>
      </c>
      <c r="I47" s="40" t="s">
        <v>91</v>
      </c>
      <c r="J47" s="42" t="s">
        <v>92</v>
      </c>
      <c r="K47" s="42">
        <v>11420</v>
      </c>
      <c r="L47" s="42">
        <v>9720</v>
      </c>
      <c r="M47" s="43"/>
      <c r="N47" s="41">
        <v>43854</v>
      </c>
      <c r="O47" s="44"/>
      <c r="P47" s="50">
        <v>3565146</v>
      </c>
      <c r="Q47" s="46">
        <v>38622415</v>
      </c>
      <c r="R47" s="47"/>
      <c r="S47" s="40" t="s">
        <v>93</v>
      </c>
      <c r="T47" s="40" t="s">
        <v>94</v>
      </c>
      <c r="U47" s="48">
        <v>1120376642</v>
      </c>
      <c r="V47" s="48" t="s">
        <v>92</v>
      </c>
      <c r="W47" s="49" t="s">
        <v>95</v>
      </c>
      <c r="X47" s="49" t="s">
        <v>92</v>
      </c>
      <c r="Y47" s="40" t="str">
        <f t="shared" si="0"/>
        <v>GONZALEZ VILLALOBOS ORLEY ALEXANDRO</v>
      </c>
      <c r="Z47" s="40" t="s">
        <v>96</v>
      </c>
      <c r="AA47" s="51" t="s">
        <v>97</v>
      </c>
      <c r="AB47" s="71" t="s">
        <v>98</v>
      </c>
      <c r="AC47" s="41">
        <v>43854</v>
      </c>
      <c r="AD47" s="51" t="s">
        <v>742</v>
      </c>
      <c r="AE47" s="55" t="s">
        <v>577</v>
      </c>
      <c r="AF47" s="40" t="s">
        <v>103</v>
      </c>
      <c r="AG47" s="40" t="s">
        <v>94</v>
      </c>
      <c r="AH47" s="56">
        <v>93291822</v>
      </c>
      <c r="AI47" s="57" t="s">
        <v>265</v>
      </c>
      <c r="AJ47" s="40">
        <v>325</v>
      </c>
      <c r="AK47" s="40" t="s">
        <v>106</v>
      </c>
      <c r="AL47" s="58">
        <v>43854</v>
      </c>
      <c r="AM47" s="41">
        <v>43858</v>
      </c>
      <c r="AN47" s="40" t="s">
        <v>107</v>
      </c>
      <c r="AO47" s="40">
        <v>0</v>
      </c>
      <c r="AP47" s="59">
        <v>0</v>
      </c>
      <c r="AQ47" s="60"/>
      <c r="AR47" s="61">
        <v>0</v>
      </c>
      <c r="AS47" s="60"/>
      <c r="AT47" s="62">
        <v>43854</v>
      </c>
      <c r="AU47" s="62">
        <v>44183</v>
      </c>
      <c r="AV47" s="63"/>
      <c r="AW47" s="40" t="s">
        <v>108</v>
      </c>
      <c r="AX47" s="64"/>
      <c r="AY47" s="64"/>
      <c r="AZ47" s="40" t="s">
        <v>108</v>
      </c>
      <c r="BA47" s="40">
        <v>0</v>
      </c>
      <c r="BB47" s="64"/>
      <c r="BC47" s="64"/>
      <c r="BD47" s="40"/>
      <c r="BE47" s="65" t="s">
        <v>744</v>
      </c>
      <c r="BF47" s="66">
        <f t="shared" si="1"/>
        <v>38622415</v>
      </c>
      <c r="BH47" s="76" t="s">
        <v>745</v>
      </c>
      <c r="BI47" s="69" t="s">
        <v>113</v>
      </c>
      <c r="BJ47" s="70"/>
      <c r="BK47" s="76" t="s">
        <v>745</v>
      </c>
      <c r="BL47" s="57"/>
    </row>
    <row r="48" spans="1:64" ht="12.75" customHeight="1" x14ac:dyDescent="0.25">
      <c r="A48" s="37" t="s">
        <v>485</v>
      </c>
      <c r="B48" s="38" t="s">
        <v>85</v>
      </c>
      <c r="C48" s="39" t="s">
        <v>749</v>
      </c>
      <c r="D48" s="40">
        <v>47</v>
      </c>
      <c r="E48" s="40" t="s">
        <v>750</v>
      </c>
      <c r="F48" s="41">
        <v>43854</v>
      </c>
      <c r="G48" s="40" t="s">
        <v>751</v>
      </c>
      <c r="H48" s="40" t="s">
        <v>90</v>
      </c>
      <c r="I48" s="40" t="s">
        <v>91</v>
      </c>
      <c r="J48" s="42" t="s">
        <v>92</v>
      </c>
      <c r="K48" s="42">
        <v>10320</v>
      </c>
      <c r="L48" s="42">
        <v>9820</v>
      </c>
      <c r="M48" s="43"/>
      <c r="N48" s="41">
        <v>43854</v>
      </c>
      <c r="O48" s="44"/>
      <c r="P48" s="50">
        <v>3565146</v>
      </c>
      <c r="Q48" s="46">
        <v>40048473</v>
      </c>
      <c r="R48" s="47"/>
      <c r="S48" s="40" t="s">
        <v>93</v>
      </c>
      <c r="T48" s="40" t="s">
        <v>94</v>
      </c>
      <c r="U48" s="48">
        <v>40404779</v>
      </c>
      <c r="V48" s="48" t="s">
        <v>92</v>
      </c>
      <c r="W48" s="49" t="s">
        <v>95</v>
      </c>
      <c r="X48" s="49" t="s">
        <v>92</v>
      </c>
      <c r="Y48" s="40" t="str">
        <f t="shared" si="0"/>
        <v>PARRADO VELASQUEZ NENCY PATRICIA</v>
      </c>
      <c r="Z48" s="40" t="s">
        <v>96</v>
      </c>
      <c r="AA48" s="51" t="s">
        <v>97</v>
      </c>
      <c r="AB48" s="71" t="s">
        <v>98</v>
      </c>
      <c r="AC48" s="41">
        <v>43854</v>
      </c>
      <c r="AD48" s="51" t="s">
        <v>754</v>
      </c>
      <c r="AE48" s="55" t="s">
        <v>102</v>
      </c>
      <c r="AF48" s="40" t="s">
        <v>103</v>
      </c>
      <c r="AG48" s="40" t="s">
        <v>94</v>
      </c>
      <c r="AH48" s="56">
        <v>40403093</v>
      </c>
      <c r="AI48" s="57" t="s">
        <v>105</v>
      </c>
      <c r="AJ48" s="40">
        <v>337</v>
      </c>
      <c r="AK48" s="40" t="s">
        <v>106</v>
      </c>
      <c r="AL48" s="58">
        <v>43854</v>
      </c>
      <c r="AM48" s="41">
        <v>43858</v>
      </c>
      <c r="AN48" s="40" t="s">
        <v>107</v>
      </c>
      <c r="AO48" s="40">
        <v>0</v>
      </c>
      <c r="AP48" s="59">
        <v>0</v>
      </c>
      <c r="AQ48" s="60"/>
      <c r="AR48" s="61">
        <v>0</v>
      </c>
      <c r="AS48" s="60"/>
      <c r="AT48" s="62">
        <v>43854</v>
      </c>
      <c r="AU48" s="62">
        <v>44195</v>
      </c>
      <c r="AV48" s="63"/>
      <c r="AW48" s="40" t="s">
        <v>108</v>
      </c>
      <c r="AX48" s="64"/>
      <c r="AY48" s="64"/>
      <c r="AZ48" s="40" t="s">
        <v>108</v>
      </c>
      <c r="BA48" s="40">
        <v>0</v>
      </c>
      <c r="BB48" s="64"/>
      <c r="BC48" s="64"/>
      <c r="BD48" s="40"/>
      <c r="BE48" s="65" t="s">
        <v>757</v>
      </c>
      <c r="BF48" s="66">
        <f t="shared" si="1"/>
        <v>40048473</v>
      </c>
      <c r="BH48" s="76" t="s">
        <v>759</v>
      </c>
      <c r="BI48" s="69" t="s">
        <v>113</v>
      </c>
      <c r="BJ48" s="70"/>
      <c r="BK48" s="76" t="s">
        <v>759</v>
      </c>
      <c r="BL48" s="57"/>
    </row>
    <row r="49" spans="1:64" ht="12.75" customHeight="1" x14ac:dyDescent="0.25">
      <c r="A49" s="37" t="s">
        <v>493</v>
      </c>
      <c r="B49" s="38" t="s">
        <v>85</v>
      </c>
      <c r="C49" s="39" t="s">
        <v>761</v>
      </c>
      <c r="D49" s="40">
        <v>48</v>
      </c>
      <c r="E49" s="40" t="s">
        <v>763</v>
      </c>
      <c r="F49" s="41">
        <v>43854</v>
      </c>
      <c r="G49" s="40" t="s">
        <v>764</v>
      </c>
      <c r="H49" s="40" t="s">
        <v>90</v>
      </c>
      <c r="I49" s="40" t="s">
        <v>91</v>
      </c>
      <c r="J49" s="42" t="s">
        <v>92</v>
      </c>
      <c r="K49" s="42">
        <v>12420</v>
      </c>
      <c r="L49" s="42">
        <v>9920</v>
      </c>
      <c r="M49" s="43"/>
      <c r="N49" s="41">
        <v>43854</v>
      </c>
      <c r="O49" s="44"/>
      <c r="P49" s="50">
        <v>4426079</v>
      </c>
      <c r="Q49" s="46">
        <v>47949189</v>
      </c>
      <c r="R49" s="47"/>
      <c r="S49" s="40" t="s">
        <v>93</v>
      </c>
      <c r="T49" s="40" t="s">
        <v>94</v>
      </c>
      <c r="U49" s="48">
        <v>1121894102</v>
      </c>
      <c r="V49" s="48" t="s">
        <v>92</v>
      </c>
      <c r="W49" s="49" t="s">
        <v>95</v>
      </c>
      <c r="X49" s="49" t="s">
        <v>92</v>
      </c>
      <c r="Y49" s="40" t="str">
        <f t="shared" si="0"/>
        <v>VARGAS ACOSTA LINA MARCELA</v>
      </c>
      <c r="Z49" s="40" t="s">
        <v>96</v>
      </c>
      <c r="AA49" s="51" t="s">
        <v>97</v>
      </c>
      <c r="AB49" s="71" t="s">
        <v>98</v>
      </c>
      <c r="AC49" s="41">
        <v>43854</v>
      </c>
      <c r="AD49" s="51" t="s">
        <v>768</v>
      </c>
      <c r="AE49" s="55" t="s">
        <v>102</v>
      </c>
      <c r="AF49" s="40" t="s">
        <v>103</v>
      </c>
      <c r="AG49" s="40" t="s">
        <v>94</v>
      </c>
      <c r="AH49" s="56">
        <v>71709728</v>
      </c>
      <c r="AI49" s="57" t="s">
        <v>187</v>
      </c>
      <c r="AJ49" s="40">
        <v>325</v>
      </c>
      <c r="AK49" s="40" t="s">
        <v>106</v>
      </c>
      <c r="AL49" s="58">
        <v>43854</v>
      </c>
      <c r="AM49" s="41">
        <v>43858</v>
      </c>
      <c r="AN49" s="40" t="s">
        <v>107</v>
      </c>
      <c r="AO49" s="40">
        <v>0</v>
      </c>
      <c r="AP49" s="59">
        <v>0</v>
      </c>
      <c r="AQ49" s="60"/>
      <c r="AR49" s="61">
        <v>0</v>
      </c>
      <c r="AS49" s="60"/>
      <c r="AT49" s="62">
        <v>43854</v>
      </c>
      <c r="AU49" s="62">
        <v>44183</v>
      </c>
      <c r="AV49" s="63"/>
      <c r="AW49" s="40" t="s">
        <v>108</v>
      </c>
      <c r="AX49" s="64"/>
      <c r="AY49" s="64"/>
      <c r="AZ49" s="40" t="s">
        <v>108</v>
      </c>
      <c r="BA49" s="40">
        <v>0</v>
      </c>
      <c r="BB49" s="64"/>
      <c r="BC49" s="64"/>
      <c r="BD49" s="40"/>
      <c r="BE49" s="65" t="s">
        <v>771</v>
      </c>
      <c r="BF49" s="66">
        <f t="shared" si="1"/>
        <v>47949189</v>
      </c>
      <c r="BH49" s="76" t="s">
        <v>772</v>
      </c>
      <c r="BI49" s="69" t="s">
        <v>113</v>
      </c>
      <c r="BJ49" s="70"/>
      <c r="BK49" s="76" t="s">
        <v>772</v>
      </c>
      <c r="BL49" s="57"/>
    </row>
    <row r="50" spans="1:64" ht="12.75" customHeight="1" x14ac:dyDescent="0.25">
      <c r="A50" s="37" t="s">
        <v>500</v>
      </c>
      <c r="B50" s="38" t="s">
        <v>85</v>
      </c>
      <c r="C50" s="39" t="s">
        <v>776</v>
      </c>
      <c r="D50" s="40">
        <v>49</v>
      </c>
      <c r="E50" s="72" t="s">
        <v>777</v>
      </c>
      <c r="F50" s="41">
        <v>43857</v>
      </c>
      <c r="G50" s="40" t="s">
        <v>778</v>
      </c>
      <c r="H50" s="40" t="s">
        <v>90</v>
      </c>
      <c r="I50" s="40" t="s">
        <v>91</v>
      </c>
      <c r="J50" s="42" t="s">
        <v>92</v>
      </c>
      <c r="K50" s="42">
        <v>13420</v>
      </c>
      <c r="L50" s="42">
        <v>10220</v>
      </c>
      <c r="M50" s="43"/>
      <c r="N50" s="41">
        <v>43857</v>
      </c>
      <c r="O50" s="44"/>
      <c r="P50" s="50">
        <v>2663850</v>
      </c>
      <c r="Q50" s="46">
        <v>28591990</v>
      </c>
      <c r="R50" s="47"/>
      <c r="S50" s="40" t="s">
        <v>93</v>
      </c>
      <c r="T50" s="40" t="s">
        <v>94</v>
      </c>
      <c r="U50" s="48">
        <v>1053770026</v>
      </c>
      <c r="V50" s="48" t="s">
        <v>92</v>
      </c>
      <c r="W50" s="49" t="s">
        <v>95</v>
      </c>
      <c r="X50" s="49" t="s">
        <v>92</v>
      </c>
      <c r="Y50" s="40" t="str">
        <f t="shared" si="0"/>
        <v>ORREGO ARISTIZABAL JOAN MANUEL</v>
      </c>
      <c r="Z50" s="40" t="s">
        <v>96</v>
      </c>
      <c r="AA50" s="51" t="s">
        <v>97</v>
      </c>
      <c r="AB50" s="71" t="s">
        <v>98</v>
      </c>
      <c r="AC50" s="41">
        <v>43857</v>
      </c>
      <c r="AD50" s="51" t="s">
        <v>779</v>
      </c>
      <c r="AE50" s="55" t="s">
        <v>340</v>
      </c>
      <c r="AF50" s="40" t="s">
        <v>103</v>
      </c>
      <c r="AG50" s="40" t="s">
        <v>94</v>
      </c>
      <c r="AH50" s="56">
        <v>51935189</v>
      </c>
      <c r="AI50" s="57" t="s">
        <v>342</v>
      </c>
      <c r="AJ50" s="40">
        <v>322</v>
      </c>
      <c r="AK50" s="40" t="s">
        <v>106</v>
      </c>
      <c r="AL50" s="58">
        <v>43857</v>
      </c>
      <c r="AM50" s="41">
        <v>43858</v>
      </c>
      <c r="AN50" s="40" t="s">
        <v>107</v>
      </c>
      <c r="AO50" s="40">
        <v>0</v>
      </c>
      <c r="AP50" s="59">
        <v>0</v>
      </c>
      <c r="AQ50" s="60"/>
      <c r="AR50" s="61">
        <v>0</v>
      </c>
      <c r="AS50" s="60"/>
      <c r="AT50" s="62">
        <v>43857</v>
      </c>
      <c r="AU50" s="62">
        <v>44183</v>
      </c>
      <c r="AV50" s="63"/>
      <c r="AW50" s="40" t="s">
        <v>108</v>
      </c>
      <c r="AX50" s="64"/>
      <c r="AY50" s="64"/>
      <c r="AZ50" s="40" t="s">
        <v>108</v>
      </c>
      <c r="BA50" s="40">
        <v>0</v>
      </c>
      <c r="BB50" s="64"/>
      <c r="BC50" s="64"/>
      <c r="BD50" s="40"/>
      <c r="BE50" s="65" t="s">
        <v>781</v>
      </c>
      <c r="BF50" s="66">
        <f t="shared" si="1"/>
        <v>28591990</v>
      </c>
      <c r="BH50" s="76" t="s">
        <v>782</v>
      </c>
      <c r="BI50" s="69" t="s">
        <v>113</v>
      </c>
      <c r="BJ50" s="70"/>
      <c r="BK50" s="76" t="s">
        <v>782</v>
      </c>
      <c r="BL50" s="57"/>
    </row>
    <row r="51" spans="1:64" ht="12.75" customHeight="1" x14ac:dyDescent="0.25">
      <c r="A51" s="37" t="s">
        <v>508</v>
      </c>
      <c r="B51" s="38" t="s">
        <v>85</v>
      </c>
      <c r="C51" s="39" t="s">
        <v>788</v>
      </c>
      <c r="D51" s="40">
        <v>50</v>
      </c>
      <c r="E51" s="40" t="s">
        <v>789</v>
      </c>
      <c r="F51" s="41">
        <v>43857</v>
      </c>
      <c r="G51" s="40" t="s">
        <v>790</v>
      </c>
      <c r="H51" s="40" t="s">
        <v>90</v>
      </c>
      <c r="I51" s="40" t="s">
        <v>91</v>
      </c>
      <c r="J51" s="42" t="s">
        <v>92</v>
      </c>
      <c r="K51" s="42">
        <v>7220</v>
      </c>
      <c r="L51" s="42">
        <v>10320</v>
      </c>
      <c r="M51" s="43"/>
      <c r="N51" s="41">
        <v>43857</v>
      </c>
      <c r="O51" s="44"/>
      <c r="P51" s="50">
        <v>2206872</v>
      </c>
      <c r="Q51" s="46">
        <v>23687093</v>
      </c>
      <c r="R51" s="47"/>
      <c r="S51" s="40" t="s">
        <v>93</v>
      </c>
      <c r="T51" s="40" t="s">
        <v>94</v>
      </c>
      <c r="U51" s="48">
        <v>1123327788</v>
      </c>
      <c r="V51" s="48" t="s">
        <v>92</v>
      </c>
      <c r="W51" s="49" t="s">
        <v>95</v>
      </c>
      <c r="X51" s="49" t="s">
        <v>92</v>
      </c>
      <c r="Y51" s="40" t="str">
        <f t="shared" si="0"/>
        <v>PANTOJA CRUZ JESUS ANTONIO</v>
      </c>
      <c r="Z51" s="40" t="s">
        <v>96</v>
      </c>
      <c r="AA51" s="51" t="s">
        <v>97</v>
      </c>
      <c r="AB51" s="71" t="s">
        <v>98</v>
      </c>
      <c r="AC51" s="41">
        <v>43857</v>
      </c>
      <c r="AD51" s="51" t="s">
        <v>793</v>
      </c>
      <c r="AE51" s="55" t="s">
        <v>300</v>
      </c>
      <c r="AF51" s="40" t="s">
        <v>103</v>
      </c>
      <c r="AG51" s="40" t="s">
        <v>94</v>
      </c>
      <c r="AH51" s="56">
        <v>52423663</v>
      </c>
      <c r="AI51" s="57" t="s">
        <v>148</v>
      </c>
      <c r="AJ51" s="40">
        <v>322</v>
      </c>
      <c r="AK51" s="40" t="s">
        <v>106</v>
      </c>
      <c r="AL51" s="58">
        <v>43857</v>
      </c>
      <c r="AM51" s="41">
        <v>43858</v>
      </c>
      <c r="AN51" s="40" t="s">
        <v>107</v>
      </c>
      <c r="AO51" s="40">
        <v>0</v>
      </c>
      <c r="AP51" s="59">
        <v>0</v>
      </c>
      <c r="AQ51" s="60"/>
      <c r="AR51" s="61">
        <v>0</v>
      </c>
      <c r="AS51" s="60"/>
      <c r="AT51" s="62">
        <v>43857</v>
      </c>
      <c r="AU51" s="62">
        <v>44183</v>
      </c>
      <c r="AV51" s="63"/>
      <c r="AW51" s="40" t="s">
        <v>108</v>
      </c>
      <c r="AX51" s="64"/>
      <c r="AY51" s="64"/>
      <c r="AZ51" s="40" t="s">
        <v>108</v>
      </c>
      <c r="BA51" s="40">
        <v>0</v>
      </c>
      <c r="BB51" s="64"/>
      <c r="BC51" s="64"/>
      <c r="BD51" s="40"/>
      <c r="BE51" s="65" t="s">
        <v>795</v>
      </c>
      <c r="BF51" s="66">
        <f t="shared" si="1"/>
        <v>23687093</v>
      </c>
      <c r="BH51" s="76" t="s">
        <v>796</v>
      </c>
      <c r="BI51" s="69" t="s">
        <v>113</v>
      </c>
      <c r="BJ51" s="70"/>
      <c r="BK51" s="76" t="s">
        <v>796</v>
      </c>
      <c r="BL51" s="57"/>
    </row>
    <row r="52" spans="1:64" ht="12.75" customHeight="1" x14ac:dyDescent="0.25">
      <c r="A52" s="37" t="s">
        <v>514</v>
      </c>
      <c r="B52" s="38" t="s">
        <v>85</v>
      </c>
      <c r="C52" s="39" t="s">
        <v>801</v>
      </c>
      <c r="D52" s="40">
        <v>51</v>
      </c>
      <c r="E52" s="40" t="s">
        <v>802</v>
      </c>
      <c r="F52" s="41">
        <v>43857</v>
      </c>
      <c r="G52" s="40" t="s">
        <v>803</v>
      </c>
      <c r="H52" s="40" t="s">
        <v>90</v>
      </c>
      <c r="I52" s="40" t="s">
        <v>91</v>
      </c>
      <c r="J52" s="42" t="s">
        <v>92</v>
      </c>
      <c r="K52" s="42">
        <v>11820</v>
      </c>
      <c r="L52" s="42">
        <v>10920</v>
      </c>
      <c r="M52" s="43"/>
      <c r="N52" s="41">
        <v>43857</v>
      </c>
      <c r="O52" s="44"/>
      <c r="P52" s="50">
        <v>4426079</v>
      </c>
      <c r="Q52" s="46">
        <v>47506581</v>
      </c>
      <c r="R52" s="47"/>
      <c r="S52" s="40" t="s">
        <v>93</v>
      </c>
      <c r="T52" s="40" t="s">
        <v>94</v>
      </c>
      <c r="U52" s="48">
        <v>24335593</v>
      </c>
      <c r="V52" s="48" t="s">
        <v>92</v>
      </c>
      <c r="W52" s="49" t="s">
        <v>95</v>
      </c>
      <c r="X52" s="49" t="s">
        <v>92</v>
      </c>
      <c r="Y52" s="40" t="str">
        <f t="shared" si="0"/>
        <v>ECHEVERRY GARZON JOHANA ALEXANDRA</v>
      </c>
      <c r="Z52" s="40" t="s">
        <v>96</v>
      </c>
      <c r="AA52" s="51" t="s">
        <v>97</v>
      </c>
      <c r="AB52" s="71" t="s">
        <v>98</v>
      </c>
      <c r="AC52" s="41">
        <v>43857</v>
      </c>
      <c r="AD52" s="51" t="s">
        <v>804</v>
      </c>
      <c r="AE52" s="55" t="s">
        <v>340</v>
      </c>
      <c r="AF52" s="40" t="s">
        <v>103</v>
      </c>
      <c r="AG52" s="40" t="s">
        <v>94</v>
      </c>
      <c r="AH52" s="56">
        <v>51935189</v>
      </c>
      <c r="AI52" s="57" t="s">
        <v>342</v>
      </c>
      <c r="AJ52" s="40">
        <v>322</v>
      </c>
      <c r="AK52" s="40" t="s">
        <v>106</v>
      </c>
      <c r="AL52" s="58">
        <v>43857</v>
      </c>
      <c r="AM52" s="41">
        <v>43858</v>
      </c>
      <c r="AN52" s="40" t="s">
        <v>107</v>
      </c>
      <c r="AO52" s="40">
        <v>0</v>
      </c>
      <c r="AP52" s="59">
        <v>0</v>
      </c>
      <c r="AQ52" s="60"/>
      <c r="AR52" s="61">
        <v>0</v>
      </c>
      <c r="AS52" s="60"/>
      <c r="AT52" s="62">
        <v>43857</v>
      </c>
      <c r="AU52" s="62">
        <v>44183</v>
      </c>
      <c r="AV52" s="63"/>
      <c r="AW52" s="40" t="s">
        <v>108</v>
      </c>
      <c r="AX52" s="64"/>
      <c r="AY52" s="64"/>
      <c r="AZ52" s="40" t="s">
        <v>108</v>
      </c>
      <c r="BA52" s="40">
        <v>0</v>
      </c>
      <c r="BB52" s="64"/>
      <c r="BC52" s="64"/>
      <c r="BD52" s="40"/>
      <c r="BE52" s="65" t="s">
        <v>806</v>
      </c>
      <c r="BF52" s="66">
        <f t="shared" si="1"/>
        <v>47506581</v>
      </c>
      <c r="BH52" s="76" t="s">
        <v>807</v>
      </c>
      <c r="BI52" s="69" t="s">
        <v>113</v>
      </c>
      <c r="BJ52" s="70"/>
      <c r="BK52" s="76" t="s">
        <v>807</v>
      </c>
      <c r="BL52" s="57"/>
    </row>
    <row r="53" spans="1:64" ht="12.75" customHeight="1" x14ac:dyDescent="0.25">
      <c r="A53" s="37" t="s">
        <v>519</v>
      </c>
      <c r="B53" s="38" t="s">
        <v>85</v>
      </c>
      <c r="C53" s="39" t="s">
        <v>810</v>
      </c>
      <c r="D53" s="40">
        <v>52</v>
      </c>
      <c r="E53" s="40" t="s">
        <v>811</v>
      </c>
      <c r="F53" s="41">
        <v>43857</v>
      </c>
      <c r="G53" s="40" t="s">
        <v>812</v>
      </c>
      <c r="H53" s="40" t="s">
        <v>90</v>
      </c>
      <c r="I53" s="40" t="s">
        <v>91</v>
      </c>
      <c r="J53" s="42" t="s">
        <v>92</v>
      </c>
      <c r="K53" s="42">
        <v>11720</v>
      </c>
      <c r="L53" s="42">
        <v>11420</v>
      </c>
      <c r="M53" s="43"/>
      <c r="N53" s="41">
        <v>43857</v>
      </c>
      <c r="O53" s="44"/>
      <c r="P53" s="50">
        <v>4823432</v>
      </c>
      <c r="Q53" s="46">
        <v>51771503</v>
      </c>
      <c r="R53" s="47"/>
      <c r="S53" s="40" t="s">
        <v>93</v>
      </c>
      <c r="T53" s="40" t="s">
        <v>94</v>
      </c>
      <c r="U53" s="48">
        <v>1030527171</v>
      </c>
      <c r="V53" s="48" t="s">
        <v>92</v>
      </c>
      <c r="W53" s="49" t="s">
        <v>95</v>
      </c>
      <c r="X53" s="49" t="s">
        <v>92</v>
      </c>
      <c r="Y53" s="40" t="str">
        <f t="shared" si="0"/>
        <v>SANTANA MARTINEZ DIANA MARCELA</v>
      </c>
      <c r="Z53" s="40" t="s">
        <v>96</v>
      </c>
      <c r="AA53" s="51" t="s">
        <v>97</v>
      </c>
      <c r="AB53" s="71" t="s">
        <v>98</v>
      </c>
      <c r="AC53" s="41">
        <v>43857</v>
      </c>
      <c r="AD53" s="82" t="s">
        <v>814</v>
      </c>
      <c r="AE53" s="55" t="s">
        <v>340</v>
      </c>
      <c r="AF53" s="40" t="s">
        <v>103</v>
      </c>
      <c r="AG53" s="40" t="s">
        <v>94</v>
      </c>
      <c r="AH53" s="56">
        <v>51935189</v>
      </c>
      <c r="AI53" s="57" t="s">
        <v>342</v>
      </c>
      <c r="AJ53" s="40">
        <v>322</v>
      </c>
      <c r="AK53" s="40" t="s">
        <v>106</v>
      </c>
      <c r="AL53" s="58">
        <v>43857</v>
      </c>
      <c r="AM53" s="41">
        <v>43858</v>
      </c>
      <c r="AN53" s="40" t="s">
        <v>107</v>
      </c>
      <c r="AO53" s="40">
        <v>0</v>
      </c>
      <c r="AP53" s="59">
        <v>0</v>
      </c>
      <c r="AQ53" s="60"/>
      <c r="AR53" s="61">
        <v>0</v>
      </c>
      <c r="AS53" s="60"/>
      <c r="AT53" s="62">
        <v>43857</v>
      </c>
      <c r="AU53" s="62">
        <v>44183</v>
      </c>
      <c r="AV53" s="63"/>
      <c r="AW53" s="40" t="s">
        <v>108</v>
      </c>
      <c r="AX53" s="64"/>
      <c r="AY53" s="64"/>
      <c r="AZ53" s="40" t="s">
        <v>108</v>
      </c>
      <c r="BA53" s="40">
        <v>0</v>
      </c>
      <c r="BB53" s="64"/>
      <c r="BC53" s="64"/>
      <c r="BD53" s="40"/>
      <c r="BE53" s="65" t="s">
        <v>817</v>
      </c>
      <c r="BF53" s="66">
        <f t="shared" si="1"/>
        <v>51771503</v>
      </c>
      <c r="BH53" s="76" t="s">
        <v>818</v>
      </c>
      <c r="BI53" s="69" t="s">
        <v>113</v>
      </c>
      <c r="BJ53" s="70"/>
      <c r="BK53" s="76" t="s">
        <v>818</v>
      </c>
      <c r="BL53" s="57"/>
    </row>
    <row r="54" spans="1:64" ht="12.75" customHeight="1" x14ac:dyDescent="0.25">
      <c r="A54" s="37" t="s">
        <v>526</v>
      </c>
      <c r="B54" s="38" t="s">
        <v>85</v>
      </c>
      <c r="C54" s="39" t="s">
        <v>824</v>
      </c>
      <c r="D54" s="40">
        <v>53</v>
      </c>
      <c r="E54" s="40" t="s">
        <v>825</v>
      </c>
      <c r="F54" s="41">
        <v>43858</v>
      </c>
      <c r="G54" s="40" t="s">
        <v>826</v>
      </c>
      <c r="H54" s="40" t="s">
        <v>90</v>
      </c>
      <c r="I54" s="40" t="s">
        <v>91</v>
      </c>
      <c r="J54" s="42" t="s">
        <v>92</v>
      </c>
      <c r="K54" s="42">
        <v>6120</v>
      </c>
      <c r="L54" s="42">
        <v>12020</v>
      </c>
      <c r="M54" s="43"/>
      <c r="N54" s="41">
        <v>43858</v>
      </c>
      <c r="O54" s="44"/>
      <c r="P54" s="50">
        <v>2206872</v>
      </c>
      <c r="Q54" s="46">
        <v>23613530</v>
      </c>
      <c r="R54" s="47"/>
      <c r="S54" s="40" t="s">
        <v>93</v>
      </c>
      <c r="T54" s="40" t="s">
        <v>94</v>
      </c>
      <c r="U54" s="48">
        <v>41056489</v>
      </c>
      <c r="V54" s="48" t="s">
        <v>92</v>
      </c>
      <c r="W54" s="49" t="s">
        <v>95</v>
      </c>
      <c r="X54" s="49" t="s">
        <v>92</v>
      </c>
      <c r="Y54" s="40" t="str">
        <f t="shared" si="0"/>
        <v>TANGOA MURAYARY RAQUEL</v>
      </c>
      <c r="Z54" s="40" t="s">
        <v>96</v>
      </c>
      <c r="AA54" s="51" t="s">
        <v>97</v>
      </c>
      <c r="AB54" s="71" t="s">
        <v>98</v>
      </c>
      <c r="AC54" s="41">
        <v>43858</v>
      </c>
      <c r="AD54" s="51" t="s">
        <v>827</v>
      </c>
      <c r="AE54" s="55" t="s">
        <v>215</v>
      </c>
      <c r="AF54" s="40" t="s">
        <v>103</v>
      </c>
      <c r="AG54" s="40" t="s">
        <v>94</v>
      </c>
      <c r="AH54" s="56">
        <v>80435324</v>
      </c>
      <c r="AI54" s="57" t="s">
        <v>216</v>
      </c>
      <c r="AJ54" s="40">
        <v>321</v>
      </c>
      <c r="AK54" s="40" t="s">
        <v>106</v>
      </c>
      <c r="AL54" s="58">
        <v>43858</v>
      </c>
      <c r="AM54" s="41">
        <v>43866</v>
      </c>
      <c r="AN54" s="40" t="s">
        <v>107</v>
      </c>
      <c r="AO54" s="40">
        <v>0</v>
      </c>
      <c r="AP54" s="59">
        <v>0</v>
      </c>
      <c r="AQ54" s="60"/>
      <c r="AR54" s="61">
        <v>0</v>
      </c>
      <c r="AS54" s="60"/>
      <c r="AT54" s="62">
        <v>43858</v>
      </c>
      <c r="AU54" s="62">
        <v>44183</v>
      </c>
      <c r="AV54" s="63"/>
      <c r="AW54" s="40" t="s">
        <v>108</v>
      </c>
      <c r="AX54" s="64"/>
      <c r="AY54" s="64"/>
      <c r="AZ54" s="40" t="s">
        <v>108</v>
      </c>
      <c r="BA54" s="40">
        <v>0</v>
      </c>
      <c r="BB54" s="64"/>
      <c r="BC54" s="64"/>
      <c r="BD54" s="40"/>
      <c r="BE54" s="65" t="s">
        <v>829</v>
      </c>
      <c r="BF54" s="66">
        <f t="shared" si="1"/>
        <v>23613530</v>
      </c>
      <c r="BH54" s="76" t="s">
        <v>833</v>
      </c>
      <c r="BI54" s="69" t="s">
        <v>113</v>
      </c>
      <c r="BJ54" s="70"/>
      <c r="BK54" s="76" t="s">
        <v>833</v>
      </c>
      <c r="BL54" s="57"/>
    </row>
    <row r="55" spans="1:64" ht="12.75" customHeight="1" x14ac:dyDescent="0.25">
      <c r="A55" s="37" t="s">
        <v>532</v>
      </c>
      <c r="B55" s="38" t="s">
        <v>85</v>
      </c>
      <c r="C55" s="39" t="s">
        <v>838</v>
      </c>
      <c r="D55" s="40">
        <v>54</v>
      </c>
      <c r="E55" s="40" t="s">
        <v>839</v>
      </c>
      <c r="F55" s="41">
        <v>43858</v>
      </c>
      <c r="G55" s="40" t="s">
        <v>840</v>
      </c>
      <c r="H55" s="40" t="s">
        <v>90</v>
      </c>
      <c r="I55" s="40" t="s">
        <v>91</v>
      </c>
      <c r="J55" s="42" t="s">
        <v>92</v>
      </c>
      <c r="K55" s="42">
        <v>11920</v>
      </c>
      <c r="L55" s="42">
        <v>12120</v>
      </c>
      <c r="M55" s="43"/>
      <c r="N55" s="41">
        <v>43858</v>
      </c>
      <c r="O55" s="44"/>
      <c r="P55" s="50">
        <v>2663850</v>
      </c>
      <c r="Q55" s="46">
        <v>28503195</v>
      </c>
      <c r="R55" s="47"/>
      <c r="S55" s="40" t="s">
        <v>93</v>
      </c>
      <c r="T55" s="40" t="s">
        <v>94</v>
      </c>
      <c r="U55" s="48">
        <v>83246435</v>
      </c>
      <c r="V55" s="48" t="s">
        <v>92</v>
      </c>
      <c r="W55" s="49" t="s">
        <v>95</v>
      </c>
      <c r="X55" s="49" t="s">
        <v>92</v>
      </c>
      <c r="Y55" s="40" t="str">
        <f t="shared" si="0"/>
        <v>PARRA ALARCON KAROL</v>
      </c>
      <c r="Z55" s="40" t="s">
        <v>96</v>
      </c>
      <c r="AA55" s="51" t="s">
        <v>97</v>
      </c>
      <c r="AB55" s="71" t="s">
        <v>98</v>
      </c>
      <c r="AC55" s="41">
        <v>43858</v>
      </c>
      <c r="AD55" s="82" t="s">
        <v>841</v>
      </c>
      <c r="AE55" s="55" t="s">
        <v>340</v>
      </c>
      <c r="AF55" s="40" t="s">
        <v>103</v>
      </c>
      <c r="AG55" s="40" t="s">
        <v>94</v>
      </c>
      <c r="AH55" s="56">
        <v>51935189</v>
      </c>
      <c r="AI55" s="57" t="s">
        <v>342</v>
      </c>
      <c r="AJ55" s="40">
        <v>321</v>
      </c>
      <c r="AK55" s="40" t="s">
        <v>106</v>
      </c>
      <c r="AL55" s="58">
        <v>43858</v>
      </c>
      <c r="AM55" s="41">
        <v>43866</v>
      </c>
      <c r="AN55" s="40" t="s">
        <v>107</v>
      </c>
      <c r="AO55" s="40">
        <v>0</v>
      </c>
      <c r="AP55" s="59">
        <v>0</v>
      </c>
      <c r="AQ55" s="60"/>
      <c r="AR55" s="61">
        <v>0</v>
      </c>
      <c r="AS55" s="60"/>
      <c r="AT55" s="62">
        <v>43858</v>
      </c>
      <c r="AU55" s="62">
        <v>44183</v>
      </c>
      <c r="AV55" s="63"/>
      <c r="AW55" s="40" t="s">
        <v>108</v>
      </c>
      <c r="AX55" s="64"/>
      <c r="AY55" s="64"/>
      <c r="AZ55" s="40" t="s">
        <v>108</v>
      </c>
      <c r="BA55" s="40">
        <v>0</v>
      </c>
      <c r="BB55" s="64"/>
      <c r="BC55" s="64"/>
      <c r="BD55" s="40"/>
      <c r="BE55" s="65" t="s">
        <v>843</v>
      </c>
      <c r="BF55" s="66">
        <f t="shared" si="1"/>
        <v>28503195</v>
      </c>
      <c r="BH55" s="76" t="s">
        <v>844</v>
      </c>
      <c r="BI55" s="69" t="s">
        <v>113</v>
      </c>
      <c r="BJ55" s="69"/>
      <c r="BK55" s="76" t="s">
        <v>844</v>
      </c>
      <c r="BL55" s="57"/>
    </row>
    <row r="56" spans="1:64" ht="12.75" customHeight="1" x14ac:dyDescent="0.25">
      <c r="A56" s="37" t="s">
        <v>541</v>
      </c>
      <c r="B56" s="38" t="s">
        <v>85</v>
      </c>
      <c r="C56" s="39" t="s">
        <v>852</v>
      </c>
      <c r="D56" s="40">
        <v>55</v>
      </c>
      <c r="E56" s="40" t="s">
        <v>854</v>
      </c>
      <c r="F56" s="41">
        <v>43859</v>
      </c>
      <c r="G56" s="40" t="s">
        <v>855</v>
      </c>
      <c r="H56" s="40" t="s">
        <v>90</v>
      </c>
      <c r="I56" s="40" t="s">
        <v>91</v>
      </c>
      <c r="J56" s="42" t="s">
        <v>92</v>
      </c>
      <c r="K56" s="42">
        <v>18720</v>
      </c>
      <c r="L56" s="42">
        <v>13220</v>
      </c>
      <c r="M56" s="43"/>
      <c r="N56" s="41">
        <v>43859</v>
      </c>
      <c r="O56" s="44"/>
      <c r="P56" s="50">
        <v>4426079</v>
      </c>
      <c r="Q56" s="46">
        <v>35408631</v>
      </c>
      <c r="R56" s="47"/>
      <c r="S56" s="40" t="s">
        <v>93</v>
      </c>
      <c r="T56" s="40" t="s">
        <v>94</v>
      </c>
      <c r="U56" s="48">
        <v>1121830477</v>
      </c>
      <c r="V56" s="48" t="s">
        <v>92</v>
      </c>
      <c r="W56" s="49" t="s">
        <v>95</v>
      </c>
      <c r="X56" s="49" t="s">
        <v>92</v>
      </c>
      <c r="Y56" s="40" t="str">
        <f t="shared" si="0"/>
        <v>CALDERON ROJAS JORGE ALEJANDRO</v>
      </c>
      <c r="Z56" s="40" t="s">
        <v>96</v>
      </c>
      <c r="AA56" s="51" t="s">
        <v>97</v>
      </c>
      <c r="AB56" s="71" t="s">
        <v>98</v>
      </c>
      <c r="AC56" s="41">
        <v>43859</v>
      </c>
      <c r="AD56" s="82" t="s">
        <v>856</v>
      </c>
      <c r="AE56" s="55" t="s">
        <v>102</v>
      </c>
      <c r="AF56" s="40" t="s">
        <v>103</v>
      </c>
      <c r="AG56" s="40" t="s">
        <v>94</v>
      </c>
      <c r="AH56" s="56">
        <v>71709728</v>
      </c>
      <c r="AI56" s="57" t="s">
        <v>187</v>
      </c>
      <c r="AJ56" s="40">
        <v>240</v>
      </c>
      <c r="AK56" s="40" t="s">
        <v>106</v>
      </c>
      <c r="AL56" s="58">
        <v>43859</v>
      </c>
      <c r="AM56" s="41">
        <v>43866</v>
      </c>
      <c r="AN56" s="40" t="s">
        <v>107</v>
      </c>
      <c r="AO56" s="40">
        <v>0</v>
      </c>
      <c r="AP56" s="59">
        <v>0</v>
      </c>
      <c r="AQ56" s="60"/>
      <c r="AR56" s="61">
        <v>0</v>
      </c>
      <c r="AS56" s="60"/>
      <c r="AT56" s="62">
        <v>43859</v>
      </c>
      <c r="AU56" s="62">
        <v>44102</v>
      </c>
      <c r="AV56" s="63"/>
      <c r="AW56" s="40" t="s">
        <v>108</v>
      </c>
      <c r="AX56" s="64"/>
      <c r="AY56" s="64"/>
      <c r="AZ56" s="40" t="s">
        <v>108</v>
      </c>
      <c r="BA56" s="40">
        <v>0</v>
      </c>
      <c r="BB56" s="64"/>
      <c r="BC56" s="64"/>
      <c r="BD56" s="40"/>
      <c r="BE56" s="65" t="s">
        <v>857</v>
      </c>
      <c r="BF56" s="66">
        <f t="shared" si="1"/>
        <v>35408631</v>
      </c>
      <c r="BH56" s="76" t="s">
        <v>858</v>
      </c>
      <c r="BI56" s="69" t="s">
        <v>113</v>
      </c>
      <c r="BJ56" s="70"/>
      <c r="BK56" s="76" t="s">
        <v>858</v>
      </c>
      <c r="BL56" s="57"/>
    </row>
    <row r="57" spans="1:64" ht="12.75" customHeight="1" x14ac:dyDescent="0.25">
      <c r="A57" s="37" t="s">
        <v>550</v>
      </c>
      <c r="B57" s="38" t="s">
        <v>85</v>
      </c>
      <c r="C57" s="39" t="s">
        <v>865</v>
      </c>
      <c r="D57" s="40">
        <v>56</v>
      </c>
      <c r="E57" s="40" t="s">
        <v>866</v>
      </c>
      <c r="F57" s="41">
        <v>43859</v>
      </c>
      <c r="G57" s="40" t="s">
        <v>869</v>
      </c>
      <c r="H57" s="40" t="s">
        <v>90</v>
      </c>
      <c r="I57" s="40" t="s">
        <v>91</v>
      </c>
      <c r="J57" s="42" t="s">
        <v>92</v>
      </c>
      <c r="K57" s="42">
        <v>17920</v>
      </c>
      <c r="L57" s="42">
        <v>13420</v>
      </c>
      <c r="M57" s="43"/>
      <c r="N57" s="41">
        <v>43859</v>
      </c>
      <c r="O57" s="44"/>
      <c r="P57" s="50">
        <v>4426079</v>
      </c>
      <c r="Q57" s="46">
        <v>48981941</v>
      </c>
      <c r="R57" s="47"/>
      <c r="S57" s="40" t="s">
        <v>93</v>
      </c>
      <c r="T57" s="40" t="s">
        <v>94</v>
      </c>
      <c r="U57" s="48">
        <v>1122128366</v>
      </c>
      <c r="V57" s="48" t="s">
        <v>92</v>
      </c>
      <c r="W57" s="49" t="s">
        <v>95</v>
      </c>
      <c r="X57" s="49" t="s">
        <v>92</v>
      </c>
      <c r="Y57" s="40" t="str">
        <f t="shared" si="0"/>
        <v>ZAPATA VELASQUEZ ANA MARIA</v>
      </c>
      <c r="Z57" s="40" t="s">
        <v>96</v>
      </c>
      <c r="AA57" s="51" t="s">
        <v>97</v>
      </c>
      <c r="AB57" s="71" t="s">
        <v>98</v>
      </c>
      <c r="AC57" s="41">
        <v>43859</v>
      </c>
      <c r="AD57" s="51" t="s">
        <v>871</v>
      </c>
      <c r="AE57" s="55" t="s">
        <v>102</v>
      </c>
      <c r="AF57" s="40" t="s">
        <v>103</v>
      </c>
      <c r="AG57" s="40" t="s">
        <v>94</v>
      </c>
      <c r="AH57" s="56">
        <v>40403093</v>
      </c>
      <c r="AI57" s="57" t="s">
        <v>105</v>
      </c>
      <c r="AJ57" s="40">
        <v>332</v>
      </c>
      <c r="AK57" s="40" t="s">
        <v>106</v>
      </c>
      <c r="AL57" s="58">
        <v>43859</v>
      </c>
      <c r="AM57" s="41">
        <v>43866</v>
      </c>
      <c r="AN57" s="40" t="s">
        <v>107</v>
      </c>
      <c r="AO57" s="40">
        <v>0</v>
      </c>
      <c r="AP57" s="59">
        <v>0</v>
      </c>
      <c r="AQ57" s="60"/>
      <c r="AR57" s="61">
        <v>0</v>
      </c>
      <c r="AS57" s="60"/>
      <c r="AT57" s="62">
        <v>43859</v>
      </c>
      <c r="AU57" s="62">
        <v>44195</v>
      </c>
      <c r="AV57" s="63"/>
      <c r="AW57" s="40" t="s">
        <v>108</v>
      </c>
      <c r="AX57" s="64"/>
      <c r="AY57" s="64"/>
      <c r="AZ57" s="40" t="s">
        <v>108</v>
      </c>
      <c r="BA57" s="40">
        <v>0</v>
      </c>
      <c r="BB57" s="64"/>
      <c r="BC57" s="64"/>
      <c r="BD57" s="40"/>
      <c r="BE57" s="65" t="s">
        <v>872</v>
      </c>
      <c r="BF57" s="66">
        <f t="shared" si="1"/>
        <v>48981941</v>
      </c>
      <c r="BH57" s="76" t="s">
        <v>873</v>
      </c>
      <c r="BI57" s="69" t="s">
        <v>113</v>
      </c>
      <c r="BJ57" s="70"/>
      <c r="BK57" s="76" t="s">
        <v>873</v>
      </c>
      <c r="BL57" s="57"/>
    </row>
    <row r="58" spans="1:64" ht="12.75" customHeight="1" x14ac:dyDescent="0.25">
      <c r="A58" s="37" t="s">
        <v>556</v>
      </c>
      <c r="B58" s="38" t="s">
        <v>85</v>
      </c>
      <c r="C58" s="39" t="s">
        <v>881</v>
      </c>
      <c r="D58" s="40">
        <v>57</v>
      </c>
      <c r="E58" s="40" t="s">
        <v>882</v>
      </c>
      <c r="F58" s="41">
        <v>43860</v>
      </c>
      <c r="G58" s="40" t="s">
        <v>884</v>
      </c>
      <c r="H58" s="40" t="s">
        <v>90</v>
      </c>
      <c r="I58" s="40" t="s">
        <v>91</v>
      </c>
      <c r="J58" s="42" t="s">
        <v>92</v>
      </c>
      <c r="K58" s="42">
        <v>15820</v>
      </c>
      <c r="L58" s="42">
        <v>13520</v>
      </c>
      <c r="M58" s="43"/>
      <c r="N58" s="41">
        <v>43860</v>
      </c>
      <c r="O58" s="44"/>
      <c r="P58" s="50">
        <v>1337498</v>
      </c>
      <c r="Q58" s="46">
        <v>14222062</v>
      </c>
      <c r="R58" s="47"/>
      <c r="S58" s="40" t="s">
        <v>93</v>
      </c>
      <c r="T58" s="40" t="s">
        <v>94</v>
      </c>
      <c r="U58" s="48">
        <v>18250793</v>
      </c>
      <c r="V58" s="48" t="s">
        <v>92</v>
      </c>
      <c r="W58" s="49" t="s">
        <v>95</v>
      </c>
      <c r="X58" s="49" t="s">
        <v>92</v>
      </c>
      <c r="Y58" s="40" t="str">
        <f t="shared" si="0"/>
        <v>LOVERA RODRIGUEZ HERSAIN</v>
      </c>
      <c r="Z58" s="40" t="s">
        <v>96</v>
      </c>
      <c r="AA58" s="51" t="s">
        <v>97</v>
      </c>
      <c r="AB58" s="71" t="s">
        <v>98</v>
      </c>
      <c r="AC58" s="41">
        <v>43860</v>
      </c>
      <c r="AD58" s="51" t="s">
        <v>886</v>
      </c>
      <c r="AE58" s="55" t="s">
        <v>215</v>
      </c>
      <c r="AF58" s="40" t="s">
        <v>103</v>
      </c>
      <c r="AG58" s="40" t="s">
        <v>94</v>
      </c>
      <c r="AH58" s="56">
        <v>80435324</v>
      </c>
      <c r="AI58" s="57" t="s">
        <v>216</v>
      </c>
      <c r="AJ58" s="40">
        <v>319</v>
      </c>
      <c r="AK58" s="40" t="s">
        <v>106</v>
      </c>
      <c r="AL58" s="58">
        <v>43860</v>
      </c>
      <c r="AM58" s="41">
        <v>43866</v>
      </c>
      <c r="AN58" s="40" t="s">
        <v>107</v>
      </c>
      <c r="AO58" s="40">
        <v>0</v>
      </c>
      <c r="AP58" s="59">
        <v>0</v>
      </c>
      <c r="AQ58" s="60"/>
      <c r="AR58" s="61">
        <v>0</v>
      </c>
      <c r="AS58" s="60"/>
      <c r="AT58" s="62">
        <v>43860</v>
      </c>
      <c r="AU58" s="62">
        <v>44183</v>
      </c>
      <c r="AV58" s="63"/>
      <c r="AW58" s="40" t="s">
        <v>108</v>
      </c>
      <c r="AX58" s="64"/>
      <c r="AY58" s="64"/>
      <c r="AZ58" s="40" t="s">
        <v>108</v>
      </c>
      <c r="BA58" s="40">
        <v>0</v>
      </c>
      <c r="BB58" s="64"/>
      <c r="BC58" s="64"/>
      <c r="BD58" s="40"/>
      <c r="BE58" s="65" t="s">
        <v>887</v>
      </c>
      <c r="BF58" s="66">
        <f t="shared" si="1"/>
        <v>14222062</v>
      </c>
      <c r="BH58" s="76" t="s">
        <v>888</v>
      </c>
      <c r="BI58" s="69" t="s">
        <v>113</v>
      </c>
      <c r="BJ58" s="70"/>
      <c r="BK58" s="76" t="s">
        <v>888</v>
      </c>
      <c r="BL58" s="57"/>
    </row>
    <row r="59" spans="1:64" ht="12.75" customHeight="1" x14ac:dyDescent="0.25">
      <c r="A59" s="37" t="s">
        <v>561</v>
      </c>
      <c r="B59" s="38" t="s">
        <v>85</v>
      </c>
      <c r="C59" s="39" t="s">
        <v>894</v>
      </c>
      <c r="D59" s="40">
        <v>58</v>
      </c>
      <c r="E59" s="40" t="s">
        <v>895</v>
      </c>
      <c r="F59" s="41">
        <v>43864</v>
      </c>
      <c r="G59" s="40" t="s">
        <v>897</v>
      </c>
      <c r="H59" s="40" t="s">
        <v>90</v>
      </c>
      <c r="I59" s="40" t="s">
        <v>91</v>
      </c>
      <c r="J59" s="42" t="s">
        <v>92</v>
      </c>
      <c r="K59" s="42">
        <v>18020</v>
      </c>
      <c r="L59" s="42">
        <v>14420</v>
      </c>
      <c r="M59" s="43"/>
      <c r="N59" s="41">
        <v>43864</v>
      </c>
      <c r="O59" s="44"/>
      <c r="P59" s="50">
        <v>4426079</v>
      </c>
      <c r="Q59" s="46">
        <v>46621365</v>
      </c>
      <c r="R59" s="47"/>
      <c r="S59" s="40" t="s">
        <v>93</v>
      </c>
      <c r="T59" s="40" t="s">
        <v>94</v>
      </c>
      <c r="U59" s="48">
        <v>1054708439</v>
      </c>
      <c r="V59" s="48" t="s">
        <v>92</v>
      </c>
      <c r="W59" s="49" t="s">
        <v>95</v>
      </c>
      <c r="X59" s="49" t="s">
        <v>92</v>
      </c>
      <c r="Y59" s="40" t="str">
        <f t="shared" si="0"/>
        <v>BENAVIDEZ MORENO WILLIAM GONZALO</v>
      </c>
      <c r="Z59" s="40" t="s">
        <v>96</v>
      </c>
      <c r="AA59" s="51" t="s">
        <v>97</v>
      </c>
      <c r="AB59" s="71" t="s">
        <v>98</v>
      </c>
      <c r="AC59" s="41">
        <v>43864</v>
      </c>
      <c r="AD59" s="51" t="s">
        <v>899</v>
      </c>
      <c r="AE59" s="55" t="s">
        <v>577</v>
      </c>
      <c r="AF59" s="40" t="s">
        <v>103</v>
      </c>
      <c r="AG59" s="40" t="s">
        <v>94</v>
      </c>
      <c r="AH59" s="56">
        <v>93291822</v>
      </c>
      <c r="AI59" s="57" t="s">
        <v>265</v>
      </c>
      <c r="AJ59" s="40">
        <v>316</v>
      </c>
      <c r="AK59" s="40" t="s">
        <v>106</v>
      </c>
      <c r="AL59" s="58">
        <v>43864</v>
      </c>
      <c r="AM59" s="41">
        <v>43867</v>
      </c>
      <c r="AN59" s="40" t="s">
        <v>107</v>
      </c>
      <c r="AO59" s="40">
        <v>0</v>
      </c>
      <c r="AP59" s="59">
        <v>0</v>
      </c>
      <c r="AQ59" s="60"/>
      <c r="AR59" s="61">
        <v>0</v>
      </c>
      <c r="AS59" s="60"/>
      <c r="AT59" s="62">
        <v>43864</v>
      </c>
      <c r="AU59" s="62">
        <v>44183</v>
      </c>
      <c r="AV59" s="63"/>
      <c r="AW59" s="40" t="s">
        <v>108</v>
      </c>
      <c r="AX59" s="64"/>
      <c r="AY59" s="64"/>
      <c r="AZ59" s="40" t="s">
        <v>108</v>
      </c>
      <c r="BA59" s="40">
        <v>0</v>
      </c>
      <c r="BB59" s="64"/>
      <c r="BC59" s="64"/>
      <c r="BD59" s="40"/>
      <c r="BE59" s="65" t="s">
        <v>902</v>
      </c>
      <c r="BF59" s="66">
        <f t="shared" si="1"/>
        <v>46621365</v>
      </c>
      <c r="BH59" s="76" t="s">
        <v>903</v>
      </c>
      <c r="BI59" s="69" t="s">
        <v>113</v>
      </c>
      <c r="BJ59" s="70"/>
      <c r="BK59" s="76" t="s">
        <v>903</v>
      </c>
      <c r="BL59" s="57"/>
    </row>
    <row r="60" spans="1:64" ht="12.75" customHeight="1" x14ac:dyDescent="0.25">
      <c r="A60" s="37" t="s">
        <v>572</v>
      </c>
      <c r="B60" s="38" t="s">
        <v>85</v>
      </c>
      <c r="C60" s="39" t="s">
        <v>909</v>
      </c>
      <c r="D60" s="40">
        <v>59</v>
      </c>
      <c r="E60" s="40" t="s">
        <v>910</v>
      </c>
      <c r="F60" s="41">
        <v>43864</v>
      </c>
      <c r="G60" s="40" t="s">
        <v>911</v>
      </c>
      <c r="H60" s="40" t="s">
        <v>90</v>
      </c>
      <c r="I60" s="40" t="s">
        <v>91</v>
      </c>
      <c r="J60" s="42" t="s">
        <v>92</v>
      </c>
      <c r="K60" s="42">
        <v>16620</v>
      </c>
      <c r="L60" s="42">
        <v>14520</v>
      </c>
      <c r="M60" s="43"/>
      <c r="N60" s="41">
        <v>43864</v>
      </c>
      <c r="O60" s="44"/>
      <c r="P60" s="50">
        <v>3156754</v>
      </c>
      <c r="Q60" s="46">
        <v>33251142</v>
      </c>
      <c r="R60" s="47"/>
      <c r="S60" s="40" t="s">
        <v>93</v>
      </c>
      <c r="T60" s="40" t="s">
        <v>94</v>
      </c>
      <c r="U60" s="48">
        <v>1016046266</v>
      </c>
      <c r="V60" s="48" t="s">
        <v>92</v>
      </c>
      <c r="W60" s="49" t="s">
        <v>95</v>
      </c>
      <c r="X60" s="49" t="s">
        <v>92</v>
      </c>
      <c r="Y60" s="40" t="str">
        <f t="shared" si="0"/>
        <v>ARIAS ESPITIA ERIKA MELISSA</v>
      </c>
      <c r="Z60" s="40" t="s">
        <v>96</v>
      </c>
      <c r="AA60" s="51" t="s">
        <v>97</v>
      </c>
      <c r="AB60" s="71" t="s">
        <v>98</v>
      </c>
      <c r="AC60" s="41">
        <v>43864</v>
      </c>
      <c r="AD60" s="82" t="s">
        <v>912</v>
      </c>
      <c r="AE60" s="55" t="s">
        <v>577</v>
      </c>
      <c r="AF60" s="40" t="s">
        <v>103</v>
      </c>
      <c r="AG60" s="40" t="s">
        <v>94</v>
      </c>
      <c r="AH60" s="56">
        <v>93291822</v>
      </c>
      <c r="AI60" s="57" t="s">
        <v>265</v>
      </c>
      <c r="AJ60" s="40">
        <v>316</v>
      </c>
      <c r="AK60" s="40" t="s">
        <v>106</v>
      </c>
      <c r="AL60" s="58">
        <v>43864</v>
      </c>
      <c r="AM60" s="41">
        <v>43867</v>
      </c>
      <c r="AN60" s="40" t="s">
        <v>107</v>
      </c>
      <c r="AO60" s="40">
        <v>0</v>
      </c>
      <c r="AP60" s="59">
        <v>0</v>
      </c>
      <c r="AQ60" s="60"/>
      <c r="AR60" s="61">
        <v>0</v>
      </c>
      <c r="AS60" s="60"/>
      <c r="AT60" s="62">
        <v>43864</v>
      </c>
      <c r="AU60" s="62">
        <v>44183</v>
      </c>
      <c r="AV60" s="63"/>
      <c r="AW60" s="40" t="s">
        <v>108</v>
      </c>
      <c r="AX60" s="64"/>
      <c r="AY60" s="64"/>
      <c r="AZ60" s="40" t="s">
        <v>108</v>
      </c>
      <c r="BA60" s="40">
        <v>0</v>
      </c>
      <c r="BB60" s="64"/>
      <c r="BC60" s="64"/>
      <c r="BD60" s="40"/>
      <c r="BE60" s="65" t="s">
        <v>914</v>
      </c>
      <c r="BF60" s="66">
        <f t="shared" si="1"/>
        <v>33251142</v>
      </c>
      <c r="BH60" s="76" t="s">
        <v>917</v>
      </c>
      <c r="BI60" s="69" t="s">
        <v>113</v>
      </c>
      <c r="BJ60" s="70"/>
      <c r="BK60" s="76" t="s">
        <v>917</v>
      </c>
      <c r="BL60" s="57"/>
    </row>
    <row r="61" spans="1:64" ht="12.75" customHeight="1" x14ac:dyDescent="0.25">
      <c r="A61" s="37" t="s">
        <v>580</v>
      </c>
      <c r="B61" s="38" t="s">
        <v>85</v>
      </c>
      <c r="C61" s="39" t="s">
        <v>919</v>
      </c>
      <c r="D61" s="40">
        <v>60</v>
      </c>
      <c r="E61" s="40" t="s">
        <v>920</v>
      </c>
      <c r="F61" s="41">
        <v>43864</v>
      </c>
      <c r="G61" s="40" t="s">
        <v>921</v>
      </c>
      <c r="H61" s="40" t="s">
        <v>90</v>
      </c>
      <c r="I61" s="40" t="s">
        <v>91</v>
      </c>
      <c r="J61" s="42" t="s">
        <v>92</v>
      </c>
      <c r="K61" s="42">
        <v>7920</v>
      </c>
      <c r="L61" s="42">
        <v>14620</v>
      </c>
      <c r="M61" s="43"/>
      <c r="N61" s="41">
        <v>43864</v>
      </c>
      <c r="O61" s="44"/>
      <c r="P61" s="50">
        <v>3156754</v>
      </c>
      <c r="Q61" s="46">
        <v>33251142</v>
      </c>
      <c r="R61" s="47"/>
      <c r="S61" s="40" t="s">
        <v>93</v>
      </c>
      <c r="T61" s="40" t="s">
        <v>94</v>
      </c>
      <c r="U61" s="48">
        <v>1018488318</v>
      </c>
      <c r="V61" s="48" t="s">
        <v>92</v>
      </c>
      <c r="W61" s="49" t="s">
        <v>95</v>
      </c>
      <c r="X61" s="49" t="s">
        <v>92</v>
      </c>
      <c r="Y61" s="40" t="str">
        <f t="shared" si="0"/>
        <v>QUEVEDO PADILLA KAREN JULIETH</v>
      </c>
      <c r="Z61" s="40" t="s">
        <v>96</v>
      </c>
      <c r="AA61" s="51" t="s">
        <v>97</v>
      </c>
      <c r="AB61" s="71" t="s">
        <v>98</v>
      </c>
      <c r="AC61" s="41">
        <v>43864</v>
      </c>
      <c r="AD61" s="51" t="s">
        <v>922</v>
      </c>
      <c r="AE61" s="55" t="s">
        <v>215</v>
      </c>
      <c r="AF61" s="40" t="s">
        <v>103</v>
      </c>
      <c r="AG61" s="40" t="s">
        <v>94</v>
      </c>
      <c r="AH61" s="56">
        <v>80435324</v>
      </c>
      <c r="AI61" s="57" t="s">
        <v>216</v>
      </c>
      <c r="AJ61" s="40">
        <v>316</v>
      </c>
      <c r="AK61" s="40" t="s">
        <v>106</v>
      </c>
      <c r="AL61" s="58">
        <v>43864</v>
      </c>
      <c r="AM61" s="41">
        <v>43867</v>
      </c>
      <c r="AN61" s="40" t="s">
        <v>107</v>
      </c>
      <c r="AO61" s="40">
        <v>0</v>
      </c>
      <c r="AP61" s="59">
        <v>0</v>
      </c>
      <c r="AQ61" s="60"/>
      <c r="AR61" s="61">
        <v>0</v>
      </c>
      <c r="AS61" s="60"/>
      <c r="AT61" s="62">
        <v>43864</v>
      </c>
      <c r="AU61" s="62">
        <v>44183</v>
      </c>
      <c r="AV61" s="63"/>
      <c r="AW61" s="40" t="s">
        <v>108</v>
      </c>
      <c r="AX61" s="64"/>
      <c r="AY61" s="64"/>
      <c r="AZ61" s="40" t="s">
        <v>108</v>
      </c>
      <c r="BA61" s="40">
        <v>0</v>
      </c>
      <c r="BB61" s="64"/>
      <c r="BC61" s="64"/>
      <c r="BD61" s="40"/>
      <c r="BE61" s="65" t="s">
        <v>927</v>
      </c>
      <c r="BF61" s="66">
        <f t="shared" si="1"/>
        <v>33251142</v>
      </c>
      <c r="BH61" s="84" t="s">
        <v>928</v>
      </c>
      <c r="BI61" s="69" t="s">
        <v>113</v>
      </c>
      <c r="BJ61" s="70"/>
      <c r="BK61" s="84" t="s">
        <v>928</v>
      </c>
      <c r="BL61" s="57"/>
    </row>
    <row r="62" spans="1:64" ht="12.75" customHeight="1" x14ac:dyDescent="0.25">
      <c r="A62" s="37" t="s">
        <v>589</v>
      </c>
      <c r="B62" s="38" t="s">
        <v>85</v>
      </c>
      <c r="C62" s="39" t="s">
        <v>932</v>
      </c>
      <c r="D62" s="40">
        <v>61</v>
      </c>
      <c r="E62" s="40" t="s">
        <v>933</v>
      </c>
      <c r="F62" s="41">
        <v>43864</v>
      </c>
      <c r="G62" s="40" t="s">
        <v>934</v>
      </c>
      <c r="H62" s="40" t="s">
        <v>90</v>
      </c>
      <c r="I62" s="40" t="s">
        <v>91</v>
      </c>
      <c r="J62" s="42" t="s">
        <v>92</v>
      </c>
      <c r="K62" s="42">
        <v>6020</v>
      </c>
      <c r="L62" s="42">
        <v>14720</v>
      </c>
      <c r="M62" s="43"/>
      <c r="N62" s="41">
        <v>43864</v>
      </c>
      <c r="O62" s="44"/>
      <c r="P62" s="50">
        <v>3156754</v>
      </c>
      <c r="Q62" s="46">
        <v>34513844</v>
      </c>
      <c r="R62" s="47"/>
      <c r="S62" s="40" t="s">
        <v>93</v>
      </c>
      <c r="T62" s="40" t="s">
        <v>94</v>
      </c>
      <c r="U62" s="48">
        <v>40219887</v>
      </c>
      <c r="V62" s="48" t="s">
        <v>92</v>
      </c>
      <c r="W62" s="49" t="s">
        <v>95</v>
      </c>
      <c r="X62" s="49" t="s">
        <v>92</v>
      </c>
      <c r="Y62" s="40" t="str">
        <f t="shared" si="0"/>
        <v>SARMIENTO SALCEDO LUZ MARY</v>
      </c>
      <c r="Z62" s="40" t="s">
        <v>96</v>
      </c>
      <c r="AA62" s="51" t="s">
        <v>97</v>
      </c>
      <c r="AB62" s="71" t="s">
        <v>98</v>
      </c>
      <c r="AC62" s="41">
        <v>43864</v>
      </c>
      <c r="AD62" s="51" t="s">
        <v>935</v>
      </c>
      <c r="AE62" s="55" t="s">
        <v>215</v>
      </c>
      <c r="AF62" s="40" t="s">
        <v>103</v>
      </c>
      <c r="AG62" s="40" t="s">
        <v>94</v>
      </c>
      <c r="AH62" s="56">
        <v>80435324</v>
      </c>
      <c r="AI62" s="57" t="s">
        <v>216</v>
      </c>
      <c r="AJ62" s="40">
        <v>328</v>
      </c>
      <c r="AK62" s="40" t="s">
        <v>106</v>
      </c>
      <c r="AL62" s="58">
        <v>43864</v>
      </c>
      <c r="AM62" s="41">
        <v>43867</v>
      </c>
      <c r="AN62" s="40" t="s">
        <v>107</v>
      </c>
      <c r="AO62" s="40">
        <v>0</v>
      </c>
      <c r="AP62" s="59">
        <v>0</v>
      </c>
      <c r="AQ62" s="60"/>
      <c r="AR62" s="61">
        <v>0</v>
      </c>
      <c r="AS62" s="60"/>
      <c r="AT62" s="62">
        <v>43864</v>
      </c>
      <c r="AU62" s="62">
        <v>44195</v>
      </c>
      <c r="AV62" s="63"/>
      <c r="AW62" s="40" t="s">
        <v>108</v>
      </c>
      <c r="AX62" s="64"/>
      <c r="AY62" s="64"/>
      <c r="AZ62" s="40" t="s">
        <v>108</v>
      </c>
      <c r="BA62" s="40">
        <v>0</v>
      </c>
      <c r="BB62" s="64"/>
      <c r="BC62" s="64"/>
      <c r="BD62" s="40"/>
      <c r="BE62" s="65" t="s">
        <v>936</v>
      </c>
      <c r="BF62" s="66">
        <f t="shared" si="1"/>
        <v>34513844</v>
      </c>
      <c r="BH62" s="76" t="s">
        <v>937</v>
      </c>
      <c r="BI62" s="69" t="s">
        <v>113</v>
      </c>
      <c r="BJ62" s="70"/>
      <c r="BK62" s="76" t="s">
        <v>937</v>
      </c>
      <c r="BL62" s="57"/>
    </row>
    <row r="63" spans="1:64" ht="12.75" customHeight="1" x14ac:dyDescent="0.25">
      <c r="A63" s="37" t="s">
        <v>593</v>
      </c>
      <c r="B63" s="38" t="s">
        <v>85</v>
      </c>
      <c r="C63" s="39" t="s">
        <v>945</v>
      </c>
      <c r="D63" s="40">
        <v>62</v>
      </c>
      <c r="E63" s="40" t="s">
        <v>946</v>
      </c>
      <c r="F63" s="41">
        <v>43864</v>
      </c>
      <c r="G63" s="40" t="s">
        <v>947</v>
      </c>
      <c r="H63" s="40" t="s">
        <v>90</v>
      </c>
      <c r="I63" s="40" t="s">
        <v>91</v>
      </c>
      <c r="J63" s="42" t="s">
        <v>92</v>
      </c>
      <c r="K63" s="42">
        <v>19120</v>
      </c>
      <c r="L63" s="42">
        <v>14820</v>
      </c>
      <c r="M63" s="43"/>
      <c r="N63" s="41">
        <v>43864</v>
      </c>
      <c r="O63" s="44"/>
      <c r="P63" s="50">
        <v>2663850</v>
      </c>
      <c r="Q63" s="46">
        <v>29124760</v>
      </c>
      <c r="R63" s="47"/>
      <c r="S63" s="40" t="s">
        <v>93</v>
      </c>
      <c r="T63" s="40" t="s">
        <v>94</v>
      </c>
      <c r="U63" s="48">
        <v>1073239943</v>
      </c>
      <c r="V63" s="48" t="s">
        <v>92</v>
      </c>
      <c r="W63" s="49" t="s">
        <v>95</v>
      </c>
      <c r="X63" s="49" t="s">
        <v>92</v>
      </c>
      <c r="Y63" s="40" t="str">
        <f t="shared" si="0"/>
        <v>SARMIENTO INGRID AZUCENA</v>
      </c>
      <c r="Z63" s="40" t="s">
        <v>96</v>
      </c>
      <c r="AA63" s="51" t="s">
        <v>97</v>
      </c>
      <c r="AB63" s="71" t="s">
        <v>98</v>
      </c>
      <c r="AC63" s="41">
        <v>43864</v>
      </c>
      <c r="AD63" s="51" t="s">
        <v>948</v>
      </c>
      <c r="AE63" s="55" t="s">
        <v>102</v>
      </c>
      <c r="AF63" s="40" t="s">
        <v>103</v>
      </c>
      <c r="AG63" s="40" t="s">
        <v>94</v>
      </c>
      <c r="AH63" s="56">
        <v>40403093</v>
      </c>
      <c r="AI63" s="57" t="s">
        <v>105</v>
      </c>
      <c r="AJ63" s="40">
        <v>328</v>
      </c>
      <c r="AK63" s="40" t="s">
        <v>106</v>
      </c>
      <c r="AL63" s="58">
        <v>43864</v>
      </c>
      <c r="AM63" s="41">
        <v>43867</v>
      </c>
      <c r="AN63" s="40" t="s">
        <v>107</v>
      </c>
      <c r="AO63" s="40">
        <v>0</v>
      </c>
      <c r="AP63" s="59">
        <v>0</v>
      </c>
      <c r="AQ63" s="60"/>
      <c r="AR63" s="61">
        <v>0</v>
      </c>
      <c r="AS63" s="60"/>
      <c r="AT63" s="62">
        <v>43864</v>
      </c>
      <c r="AU63" s="62">
        <v>44195</v>
      </c>
      <c r="AV63" s="63"/>
      <c r="AW63" s="40" t="s">
        <v>108</v>
      </c>
      <c r="AX63" s="64"/>
      <c r="AY63" s="64"/>
      <c r="AZ63" s="40" t="s">
        <v>108</v>
      </c>
      <c r="BA63" s="40">
        <v>0</v>
      </c>
      <c r="BB63" s="64"/>
      <c r="BC63" s="64"/>
      <c r="BD63" s="40"/>
      <c r="BE63" s="65" t="s">
        <v>951</v>
      </c>
      <c r="BF63" s="66">
        <f t="shared" si="1"/>
        <v>29124760</v>
      </c>
      <c r="BH63" s="76" t="s">
        <v>954</v>
      </c>
      <c r="BI63" s="69" t="s">
        <v>113</v>
      </c>
      <c r="BJ63" s="70"/>
      <c r="BK63" s="76" t="s">
        <v>954</v>
      </c>
      <c r="BL63" s="57"/>
    </row>
    <row r="64" spans="1:64" ht="12.75" customHeight="1" x14ac:dyDescent="0.25">
      <c r="A64" s="37" t="s">
        <v>608</v>
      </c>
      <c r="B64" s="38" t="s">
        <v>85</v>
      </c>
      <c r="C64" s="39" t="s">
        <v>958</v>
      </c>
      <c r="D64" s="40">
        <v>63</v>
      </c>
      <c r="E64" s="40" t="s">
        <v>959</v>
      </c>
      <c r="F64" s="41">
        <v>43865</v>
      </c>
      <c r="G64" s="40" t="s">
        <v>960</v>
      </c>
      <c r="H64" s="40" t="s">
        <v>90</v>
      </c>
      <c r="I64" s="40" t="s">
        <v>91</v>
      </c>
      <c r="J64" s="42" t="s">
        <v>92</v>
      </c>
      <c r="K64" s="42">
        <v>18320</v>
      </c>
      <c r="L64" s="42">
        <v>15220</v>
      </c>
      <c r="M64" s="43"/>
      <c r="N64" s="41">
        <v>43865</v>
      </c>
      <c r="O64" s="44"/>
      <c r="P64" s="50">
        <v>3852124</v>
      </c>
      <c r="Q64" s="46">
        <v>23112744</v>
      </c>
      <c r="R64" s="47"/>
      <c r="S64" s="40" t="s">
        <v>93</v>
      </c>
      <c r="T64" s="40" t="s">
        <v>94</v>
      </c>
      <c r="U64" s="48">
        <v>40330032</v>
      </c>
      <c r="V64" s="48" t="s">
        <v>92</v>
      </c>
      <c r="W64" s="49" t="s">
        <v>95</v>
      </c>
      <c r="X64" s="49" t="s">
        <v>92</v>
      </c>
      <c r="Y64" s="40" t="str">
        <f t="shared" si="0"/>
        <v>LINARES RODRIGUEZ BARBARA IVONNE</v>
      </c>
      <c r="Z64" s="40" t="s">
        <v>96</v>
      </c>
      <c r="AA64" s="51" t="s">
        <v>97</v>
      </c>
      <c r="AB64" s="71" t="s">
        <v>98</v>
      </c>
      <c r="AC64" s="41">
        <v>43865</v>
      </c>
      <c r="AD64" s="82" t="s">
        <v>961</v>
      </c>
      <c r="AE64" s="55" t="s">
        <v>340</v>
      </c>
      <c r="AF64" s="40" t="s">
        <v>103</v>
      </c>
      <c r="AG64" s="40" t="s">
        <v>94</v>
      </c>
      <c r="AH64" s="56">
        <v>51935189</v>
      </c>
      <c r="AI64" s="57" t="s">
        <v>342</v>
      </c>
      <c r="AJ64" s="40">
        <v>180</v>
      </c>
      <c r="AK64" s="40" t="s">
        <v>106</v>
      </c>
      <c r="AL64" s="58">
        <v>43865</v>
      </c>
      <c r="AM64" s="41">
        <v>43867</v>
      </c>
      <c r="AN64" s="40" t="s">
        <v>107</v>
      </c>
      <c r="AO64" s="40">
        <v>0</v>
      </c>
      <c r="AP64" s="59">
        <v>0</v>
      </c>
      <c r="AQ64" s="60"/>
      <c r="AR64" s="61">
        <v>0</v>
      </c>
      <c r="AS64" s="60"/>
      <c r="AT64" s="62">
        <v>43865</v>
      </c>
      <c r="AU64" s="62">
        <v>44046</v>
      </c>
      <c r="AV64" s="63"/>
      <c r="AW64" s="40" t="s">
        <v>108</v>
      </c>
      <c r="AX64" s="64"/>
      <c r="AY64" s="64"/>
      <c r="AZ64" s="40" t="s">
        <v>108</v>
      </c>
      <c r="BA64" s="40">
        <v>0</v>
      </c>
      <c r="BB64" s="64"/>
      <c r="BC64" s="64"/>
      <c r="BD64" s="40"/>
      <c r="BE64" s="65" t="s">
        <v>966</v>
      </c>
      <c r="BF64" s="66">
        <f t="shared" si="1"/>
        <v>23112744</v>
      </c>
      <c r="BH64" s="76" t="s">
        <v>967</v>
      </c>
      <c r="BI64" s="69" t="s">
        <v>113</v>
      </c>
      <c r="BJ64" s="70"/>
      <c r="BK64" s="76" t="s">
        <v>967</v>
      </c>
      <c r="BL64" s="57"/>
    </row>
    <row r="65" spans="1:64" ht="12.75" customHeight="1" x14ac:dyDescent="0.25">
      <c r="A65" s="37" t="s">
        <v>615</v>
      </c>
      <c r="B65" s="38" t="s">
        <v>85</v>
      </c>
      <c r="C65" s="39" t="s">
        <v>971</v>
      </c>
      <c r="D65" s="40">
        <v>64</v>
      </c>
      <c r="E65" s="40" t="s">
        <v>972</v>
      </c>
      <c r="F65" s="41">
        <v>43865</v>
      </c>
      <c r="G65" s="40" t="s">
        <v>973</v>
      </c>
      <c r="H65" s="40" t="s">
        <v>90</v>
      </c>
      <c r="I65" s="40" t="s">
        <v>91</v>
      </c>
      <c r="J65" s="42" t="s">
        <v>92</v>
      </c>
      <c r="K65" s="42">
        <v>12220</v>
      </c>
      <c r="L65" s="42">
        <v>15820</v>
      </c>
      <c r="M65" s="43"/>
      <c r="N65" s="41">
        <v>43865</v>
      </c>
      <c r="O65" s="44"/>
      <c r="P65" s="50">
        <v>1337498</v>
      </c>
      <c r="Q65" s="46">
        <v>14043729</v>
      </c>
      <c r="R65" s="47"/>
      <c r="S65" s="40" t="s">
        <v>93</v>
      </c>
      <c r="T65" s="40" t="s">
        <v>94</v>
      </c>
      <c r="U65" s="48">
        <v>4198208</v>
      </c>
      <c r="V65" s="48" t="s">
        <v>92</v>
      </c>
      <c r="W65" s="49" t="s">
        <v>95</v>
      </c>
      <c r="X65" s="49" t="s">
        <v>92</v>
      </c>
      <c r="Y65" s="40" t="str">
        <f t="shared" si="0"/>
        <v>ORJUELA LANCHEROS TITO DELFIN</v>
      </c>
      <c r="Z65" s="40" t="s">
        <v>96</v>
      </c>
      <c r="AA65" s="51" t="s">
        <v>97</v>
      </c>
      <c r="AB65" s="71" t="s">
        <v>98</v>
      </c>
      <c r="AC65" s="41">
        <v>43865</v>
      </c>
      <c r="AD65" s="51" t="s">
        <v>974</v>
      </c>
      <c r="AE65" s="55" t="s">
        <v>340</v>
      </c>
      <c r="AF65" s="40" t="s">
        <v>103</v>
      </c>
      <c r="AG65" s="40" t="s">
        <v>94</v>
      </c>
      <c r="AH65" s="56">
        <v>51935189</v>
      </c>
      <c r="AI65" s="57" t="s">
        <v>342</v>
      </c>
      <c r="AJ65" s="40">
        <v>315</v>
      </c>
      <c r="AK65" s="40" t="s">
        <v>106</v>
      </c>
      <c r="AL65" s="58">
        <v>43865</v>
      </c>
      <c r="AM65" s="41">
        <v>43867</v>
      </c>
      <c r="AN65" s="40" t="s">
        <v>107</v>
      </c>
      <c r="AO65" s="40">
        <v>0</v>
      </c>
      <c r="AP65" s="59">
        <v>0</v>
      </c>
      <c r="AQ65" s="60"/>
      <c r="AR65" s="61">
        <v>0</v>
      </c>
      <c r="AS65" s="60"/>
      <c r="AT65" s="62">
        <v>43865</v>
      </c>
      <c r="AU65" s="62">
        <v>44183</v>
      </c>
      <c r="AV65" s="63"/>
      <c r="AW65" s="40" t="s">
        <v>108</v>
      </c>
      <c r="AX65" s="64"/>
      <c r="AY65" s="64"/>
      <c r="AZ65" s="40" t="s">
        <v>108</v>
      </c>
      <c r="BA65" s="40">
        <v>0</v>
      </c>
      <c r="BB65" s="64"/>
      <c r="BC65" s="64"/>
      <c r="BD65" s="40"/>
      <c r="BE65" s="65" t="s">
        <v>975</v>
      </c>
      <c r="BF65" s="66">
        <f t="shared" si="1"/>
        <v>14043729</v>
      </c>
      <c r="BH65" s="76" t="s">
        <v>976</v>
      </c>
      <c r="BI65" s="69" t="s">
        <v>113</v>
      </c>
      <c r="BJ65" s="70"/>
      <c r="BK65" s="76" t="s">
        <v>976</v>
      </c>
      <c r="BL65" s="57"/>
    </row>
    <row r="66" spans="1:64" ht="12.75" customHeight="1" x14ac:dyDescent="0.25">
      <c r="A66" s="37" t="s">
        <v>627</v>
      </c>
      <c r="B66" s="38" t="s">
        <v>85</v>
      </c>
      <c r="C66" s="39" t="s">
        <v>984</v>
      </c>
      <c r="D66" s="40">
        <v>65</v>
      </c>
      <c r="E66" s="40" t="s">
        <v>985</v>
      </c>
      <c r="F66" s="41">
        <v>43865</v>
      </c>
      <c r="G66" s="40" t="s">
        <v>986</v>
      </c>
      <c r="H66" s="40" t="s">
        <v>90</v>
      </c>
      <c r="I66" s="40" t="s">
        <v>91</v>
      </c>
      <c r="J66" s="42" t="s">
        <v>92</v>
      </c>
      <c r="K66" s="42">
        <v>18920</v>
      </c>
      <c r="L66" s="42">
        <v>15920</v>
      </c>
      <c r="M66" s="43"/>
      <c r="N66" s="41">
        <v>43865</v>
      </c>
      <c r="O66" s="44"/>
      <c r="P66" s="50">
        <v>4426079</v>
      </c>
      <c r="Q66" s="46">
        <v>35408631</v>
      </c>
      <c r="R66" s="47"/>
      <c r="S66" s="40" t="s">
        <v>93</v>
      </c>
      <c r="T66" s="40" t="s">
        <v>94</v>
      </c>
      <c r="U66" s="48">
        <v>41241045</v>
      </c>
      <c r="V66" s="48" t="s">
        <v>92</v>
      </c>
      <c r="W66" s="49" t="s">
        <v>95</v>
      </c>
      <c r="X66" s="49" t="s">
        <v>92</v>
      </c>
      <c r="Y66" s="40" t="str">
        <f t="shared" si="0"/>
        <v>SHIRLEY IVONNE BERMUDEZ MARIN</v>
      </c>
      <c r="Z66" s="40" t="s">
        <v>96</v>
      </c>
      <c r="AA66" s="51" t="s">
        <v>97</v>
      </c>
      <c r="AB66" s="71" t="s">
        <v>98</v>
      </c>
      <c r="AC66" s="41">
        <v>43865</v>
      </c>
      <c r="AD66" s="51" t="s">
        <v>987</v>
      </c>
      <c r="AE66" s="55" t="s">
        <v>311</v>
      </c>
      <c r="AF66" s="40" t="s">
        <v>103</v>
      </c>
      <c r="AG66" s="40" t="s">
        <v>94</v>
      </c>
      <c r="AH66" s="56">
        <v>79531595</v>
      </c>
      <c r="AI66" s="57" t="s">
        <v>165</v>
      </c>
      <c r="AJ66" s="40">
        <v>240</v>
      </c>
      <c r="AK66" s="40" t="s">
        <v>106</v>
      </c>
      <c r="AL66" s="58">
        <v>43865</v>
      </c>
      <c r="AM66" s="41">
        <v>43867</v>
      </c>
      <c r="AN66" s="40" t="s">
        <v>107</v>
      </c>
      <c r="AO66" s="40">
        <v>0</v>
      </c>
      <c r="AP66" s="59">
        <v>0</v>
      </c>
      <c r="AQ66" s="60"/>
      <c r="AR66" s="61">
        <v>0</v>
      </c>
      <c r="AS66" s="60"/>
      <c r="AT66" s="62">
        <v>43865</v>
      </c>
      <c r="AU66" s="62">
        <v>44107</v>
      </c>
      <c r="AV66" s="63"/>
      <c r="AW66" s="40" t="s">
        <v>108</v>
      </c>
      <c r="AX66" s="64"/>
      <c r="AY66" s="64"/>
      <c r="AZ66" s="40" t="s">
        <v>108</v>
      </c>
      <c r="BA66" s="40">
        <v>0</v>
      </c>
      <c r="BB66" s="64"/>
      <c r="BC66" s="64"/>
      <c r="BD66" s="40"/>
      <c r="BE66" s="65" t="s">
        <v>988</v>
      </c>
      <c r="BF66" s="66">
        <f t="shared" si="1"/>
        <v>35408631</v>
      </c>
      <c r="BH66" s="76" t="s">
        <v>989</v>
      </c>
      <c r="BI66" s="69" t="s">
        <v>113</v>
      </c>
      <c r="BJ66" s="70"/>
      <c r="BK66" s="76" t="s">
        <v>989</v>
      </c>
      <c r="BL66" s="57"/>
    </row>
    <row r="67" spans="1:64" ht="12.75" customHeight="1" x14ac:dyDescent="0.25">
      <c r="A67" s="37" t="s">
        <v>637</v>
      </c>
      <c r="B67" s="38" t="s">
        <v>85</v>
      </c>
      <c r="C67" s="39" t="s">
        <v>996</v>
      </c>
      <c r="D67" s="40">
        <v>66</v>
      </c>
      <c r="E67" s="40" t="s">
        <v>997</v>
      </c>
      <c r="F67" s="41">
        <v>43865</v>
      </c>
      <c r="G67" s="40" t="s">
        <v>998</v>
      </c>
      <c r="H67" s="40" t="s">
        <v>90</v>
      </c>
      <c r="I67" s="40" t="s">
        <v>91</v>
      </c>
      <c r="J67" s="42" t="s">
        <v>92</v>
      </c>
      <c r="K67" s="42">
        <v>13620</v>
      </c>
      <c r="L67" s="42">
        <v>16220</v>
      </c>
      <c r="M67" s="43"/>
      <c r="N67" s="41">
        <v>43865</v>
      </c>
      <c r="O67" s="44"/>
      <c r="P67" s="50">
        <v>3156754</v>
      </c>
      <c r="Q67" s="46">
        <v>33145917</v>
      </c>
      <c r="R67" s="47"/>
      <c r="S67" s="40" t="s">
        <v>93</v>
      </c>
      <c r="T67" s="40" t="s">
        <v>94</v>
      </c>
      <c r="U67" s="48">
        <v>1071164694</v>
      </c>
      <c r="V67" s="48" t="s">
        <v>92</v>
      </c>
      <c r="W67" s="49" t="s">
        <v>95</v>
      </c>
      <c r="X67" s="49" t="s">
        <v>92</v>
      </c>
      <c r="Y67" s="40" t="str">
        <f t="shared" si="0"/>
        <v>TRUJILLO ACOSTA ANGELICA</v>
      </c>
      <c r="Z67" s="40" t="s">
        <v>96</v>
      </c>
      <c r="AA67" s="51" t="s">
        <v>97</v>
      </c>
      <c r="AB67" s="71" t="s">
        <v>98</v>
      </c>
      <c r="AC67" s="41">
        <v>43865</v>
      </c>
      <c r="AD67" s="82" t="s">
        <v>1000</v>
      </c>
      <c r="AE67" s="55" t="s">
        <v>311</v>
      </c>
      <c r="AF67" s="40" t="s">
        <v>103</v>
      </c>
      <c r="AG67" s="40" t="s">
        <v>94</v>
      </c>
      <c r="AH67" s="56">
        <v>79531595</v>
      </c>
      <c r="AI67" s="57" t="s">
        <v>165</v>
      </c>
      <c r="AJ67" s="40">
        <v>315</v>
      </c>
      <c r="AK67" s="40" t="s">
        <v>106</v>
      </c>
      <c r="AL67" s="58">
        <v>43865</v>
      </c>
      <c r="AM67" s="41">
        <v>43867</v>
      </c>
      <c r="AN67" s="40" t="s">
        <v>107</v>
      </c>
      <c r="AO67" s="40">
        <v>0</v>
      </c>
      <c r="AP67" s="59">
        <v>0</v>
      </c>
      <c r="AQ67" s="60"/>
      <c r="AR67" s="61">
        <v>0</v>
      </c>
      <c r="AS67" s="60"/>
      <c r="AT67" s="62">
        <v>43865</v>
      </c>
      <c r="AU67" s="62">
        <v>44183</v>
      </c>
      <c r="AV67" s="63"/>
      <c r="AW67" s="40" t="s">
        <v>108</v>
      </c>
      <c r="AX67" s="64"/>
      <c r="AY67" s="64"/>
      <c r="AZ67" s="40" t="s">
        <v>108</v>
      </c>
      <c r="BA67" s="40">
        <v>0</v>
      </c>
      <c r="BB67" s="64"/>
      <c r="BC67" s="64"/>
      <c r="BD67" s="40"/>
      <c r="BE67" s="65" t="s">
        <v>1001</v>
      </c>
      <c r="BF67" s="66">
        <f t="shared" si="1"/>
        <v>33145917</v>
      </c>
      <c r="BH67" s="76" t="s">
        <v>1002</v>
      </c>
      <c r="BI67" s="69" t="s">
        <v>113</v>
      </c>
      <c r="BJ67" s="69"/>
      <c r="BK67" s="76" t="s">
        <v>1002</v>
      </c>
      <c r="BL67" s="57"/>
    </row>
    <row r="68" spans="1:64" ht="12.75" customHeight="1" x14ac:dyDescent="0.25">
      <c r="A68" s="37" t="s">
        <v>651</v>
      </c>
      <c r="B68" s="38" t="s">
        <v>85</v>
      </c>
      <c r="C68" s="39" t="s">
        <v>1009</v>
      </c>
      <c r="D68" s="40">
        <v>67</v>
      </c>
      <c r="E68" s="40" t="s">
        <v>1010</v>
      </c>
      <c r="F68" s="41">
        <v>43865</v>
      </c>
      <c r="G68" s="40" t="s">
        <v>1012</v>
      </c>
      <c r="H68" s="40" t="s">
        <v>90</v>
      </c>
      <c r="I68" s="40" t="s">
        <v>91</v>
      </c>
      <c r="J68" s="42" t="s">
        <v>92</v>
      </c>
      <c r="K68" s="42">
        <v>12520</v>
      </c>
      <c r="L68" s="42">
        <v>16120</v>
      </c>
      <c r="M68" s="43"/>
      <c r="N68" s="41">
        <v>43865</v>
      </c>
      <c r="O68" s="44"/>
      <c r="P68" s="50">
        <v>5971344</v>
      </c>
      <c r="Q68" s="46">
        <v>60907709</v>
      </c>
      <c r="R68" s="47"/>
      <c r="S68" s="40" t="s">
        <v>93</v>
      </c>
      <c r="T68" s="40" t="s">
        <v>94</v>
      </c>
      <c r="U68" s="48">
        <v>52428150</v>
      </c>
      <c r="V68" s="48" t="s">
        <v>92</v>
      </c>
      <c r="W68" s="49" t="s">
        <v>95</v>
      </c>
      <c r="X68" s="49" t="s">
        <v>92</v>
      </c>
      <c r="Y68" s="40" t="str">
        <f t="shared" si="0"/>
        <v>RODRIGUEZ VILLABONA IVONNE AYDE</v>
      </c>
      <c r="Z68" s="40" t="s">
        <v>96</v>
      </c>
      <c r="AA68" s="51" t="s">
        <v>97</v>
      </c>
      <c r="AB68" s="71" t="s">
        <v>98</v>
      </c>
      <c r="AC68" s="41">
        <v>43865</v>
      </c>
      <c r="AD68" s="82" t="s">
        <v>1013</v>
      </c>
      <c r="AE68" s="55" t="s">
        <v>215</v>
      </c>
      <c r="AF68" s="40" t="s">
        <v>103</v>
      </c>
      <c r="AG68" s="40" t="s">
        <v>94</v>
      </c>
      <c r="AH68" s="56">
        <v>80435324</v>
      </c>
      <c r="AI68" s="57" t="s">
        <v>216</v>
      </c>
      <c r="AJ68" s="40">
        <v>306</v>
      </c>
      <c r="AK68" s="40" t="s">
        <v>106</v>
      </c>
      <c r="AL68" s="58">
        <v>43865</v>
      </c>
      <c r="AM68" s="41">
        <v>43867</v>
      </c>
      <c r="AN68" s="40" t="s">
        <v>107</v>
      </c>
      <c r="AO68" s="40">
        <v>0</v>
      </c>
      <c r="AP68" s="59">
        <v>0</v>
      </c>
      <c r="AQ68" s="60"/>
      <c r="AR68" s="61">
        <v>0</v>
      </c>
      <c r="AS68" s="60"/>
      <c r="AT68" s="62">
        <v>43865</v>
      </c>
      <c r="AU68" s="62">
        <v>44174</v>
      </c>
      <c r="AV68" s="63"/>
      <c r="AW68" s="40" t="s">
        <v>108</v>
      </c>
      <c r="AX68" s="64"/>
      <c r="AY68" s="64"/>
      <c r="AZ68" s="40" t="s">
        <v>108</v>
      </c>
      <c r="BA68" s="40">
        <v>0</v>
      </c>
      <c r="BB68" s="64"/>
      <c r="BC68" s="64"/>
      <c r="BD68" s="40"/>
      <c r="BE68" s="65" t="s">
        <v>1014</v>
      </c>
      <c r="BF68" s="66">
        <f t="shared" si="1"/>
        <v>60907709</v>
      </c>
      <c r="BH68" s="76" t="s">
        <v>1015</v>
      </c>
      <c r="BI68" s="69" t="s">
        <v>113</v>
      </c>
      <c r="BJ68" s="70"/>
      <c r="BK68" s="76" t="s">
        <v>1015</v>
      </c>
      <c r="BL68" s="57"/>
    </row>
    <row r="69" spans="1:64" ht="12.75" customHeight="1" x14ac:dyDescent="0.25">
      <c r="A69" s="37" t="s">
        <v>657</v>
      </c>
      <c r="B69" s="38" t="s">
        <v>85</v>
      </c>
      <c r="C69" s="39" t="s">
        <v>1022</v>
      </c>
      <c r="D69" s="40">
        <v>68</v>
      </c>
      <c r="E69" s="40" t="s">
        <v>1023</v>
      </c>
      <c r="F69" s="41">
        <v>43865</v>
      </c>
      <c r="G69" s="40" t="s">
        <v>1024</v>
      </c>
      <c r="H69" s="40" t="s">
        <v>90</v>
      </c>
      <c r="I69" s="40" t="s">
        <v>91</v>
      </c>
      <c r="J69" s="42" t="s">
        <v>92</v>
      </c>
      <c r="K69" s="42">
        <v>10220</v>
      </c>
      <c r="L69" s="42">
        <v>16020</v>
      </c>
      <c r="M69" s="43"/>
      <c r="N69" s="41">
        <v>43865</v>
      </c>
      <c r="O69" s="44"/>
      <c r="P69" s="50">
        <v>1337498</v>
      </c>
      <c r="Q69" s="46">
        <v>10699984</v>
      </c>
      <c r="R69" s="47"/>
      <c r="S69" s="40" t="s">
        <v>93</v>
      </c>
      <c r="T69" s="40" t="s">
        <v>94</v>
      </c>
      <c r="U69" s="48">
        <v>1006516664</v>
      </c>
      <c r="V69" s="48" t="s">
        <v>92</v>
      </c>
      <c r="W69" s="49" t="s">
        <v>95</v>
      </c>
      <c r="X69" s="49" t="s">
        <v>92</v>
      </c>
      <c r="Y69" s="40" t="str">
        <f t="shared" si="0"/>
        <v>GUEPENDO PARDO WALTER ANDREY</v>
      </c>
      <c r="Z69" s="40" t="s">
        <v>96</v>
      </c>
      <c r="AA69" s="51" t="s">
        <v>97</v>
      </c>
      <c r="AB69" s="71" t="s">
        <v>98</v>
      </c>
      <c r="AC69" s="41">
        <v>43865</v>
      </c>
      <c r="AD69" s="51" t="s">
        <v>1026</v>
      </c>
      <c r="AE69" s="55" t="s">
        <v>300</v>
      </c>
      <c r="AF69" s="40" t="s">
        <v>103</v>
      </c>
      <c r="AG69" s="40" t="s">
        <v>94</v>
      </c>
      <c r="AH69" s="56">
        <v>52423663</v>
      </c>
      <c r="AI69" s="57" t="s">
        <v>148</v>
      </c>
      <c r="AJ69" s="40">
        <v>240</v>
      </c>
      <c r="AK69" s="40" t="s">
        <v>106</v>
      </c>
      <c r="AL69" s="58">
        <v>43865</v>
      </c>
      <c r="AM69" s="41">
        <v>43867</v>
      </c>
      <c r="AN69" s="40" t="s">
        <v>107</v>
      </c>
      <c r="AO69" s="40">
        <v>0</v>
      </c>
      <c r="AP69" s="59">
        <v>0</v>
      </c>
      <c r="AQ69" s="60"/>
      <c r="AR69" s="61">
        <v>0</v>
      </c>
      <c r="AS69" s="60"/>
      <c r="AT69" s="62">
        <v>43865</v>
      </c>
      <c r="AU69" s="62">
        <v>44107</v>
      </c>
      <c r="AV69" s="63"/>
      <c r="AW69" s="40" t="s">
        <v>108</v>
      </c>
      <c r="AX69" s="64"/>
      <c r="AY69" s="64"/>
      <c r="AZ69" s="40" t="s">
        <v>108</v>
      </c>
      <c r="BA69" s="40">
        <v>0</v>
      </c>
      <c r="BB69" s="64"/>
      <c r="BC69" s="64"/>
      <c r="BD69" s="40"/>
      <c r="BE69" s="65" t="s">
        <v>1027</v>
      </c>
      <c r="BF69" s="66">
        <f t="shared" si="1"/>
        <v>10699984</v>
      </c>
      <c r="BH69" s="76" t="s">
        <v>1028</v>
      </c>
      <c r="BI69" s="69" t="s">
        <v>113</v>
      </c>
      <c r="BJ69" s="69"/>
      <c r="BK69" s="76" t="s">
        <v>1028</v>
      </c>
      <c r="BL69" s="57"/>
    </row>
    <row r="70" spans="1:64" ht="12.75" customHeight="1" x14ac:dyDescent="0.25">
      <c r="A70" s="37" t="s">
        <v>667</v>
      </c>
      <c r="B70" s="38" t="s">
        <v>85</v>
      </c>
      <c r="C70" s="39" t="s">
        <v>1035</v>
      </c>
      <c r="D70" s="40">
        <v>69</v>
      </c>
      <c r="E70" s="40" t="s">
        <v>1036</v>
      </c>
      <c r="F70" s="41">
        <v>43865</v>
      </c>
      <c r="G70" s="40" t="s">
        <v>1037</v>
      </c>
      <c r="H70" s="40" t="s">
        <v>90</v>
      </c>
      <c r="I70" s="40" t="s">
        <v>91</v>
      </c>
      <c r="J70" s="42" t="s">
        <v>92</v>
      </c>
      <c r="K70" s="42">
        <v>10120</v>
      </c>
      <c r="L70" s="42">
        <v>16320</v>
      </c>
      <c r="M70" s="43"/>
      <c r="N70" s="41">
        <v>43865</v>
      </c>
      <c r="O70" s="44"/>
      <c r="P70" s="50">
        <v>1855778</v>
      </c>
      <c r="Q70" s="46">
        <v>14784365</v>
      </c>
      <c r="R70" s="47"/>
      <c r="S70" s="40" t="s">
        <v>93</v>
      </c>
      <c r="T70" s="40" t="s">
        <v>94</v>
      </c>
      <c r="U70" s="48">
        <v>1076986279</v>
      </c>
      <c r="V70" s="48" t="s">
        <v>92</v>
      </c>
      <c r="W70" s="49" t="s">
        <v>95</v>
      </c>
      <c r="X70" s="49" t="s">
        <v>92</v>
      </c>
      <c r="Y70" s="40" t="str">
        <f t="shared" si="0"/>
        <v>SANCHEZ ORTEGA WILMAR ANDRES</v>
      </c>
      <c r="Z70" s="40" t="s">
        <v>96</v>
      </c>
      <c r="AA70" s="51" t="s">
        <v>97</v>
      </c>
      <c r="AB70" s="71" t="s">
        <v>98</v>
      </c>
      <c r="AC70" s="41">
        <v>43865</v>
      </c>
      <c r="AD70" s="82" t="s">
        <v>1039</v>
      </c>
      <c r="AE70" s="55" t="s">
        <v>300</v>
      </c>
      <c r="AF70" s="40" t="s">
        <v>103</v>
      </c>
      <c r="AG70" s="40" t="s">
        <v>94</v>
      </c>
      <c r="AH70" s="56">
        <v>52423663</v>
      </c>
      <c r="AI70" s="57" t="s">
        <v>148</v>
      </c>
      <c r="AJ70" s="40">
        <v>239</v>
      </c>
      <c r="AK70" s="40" t="s">
        <v>106</v>
      </c>
      <c r="AL70" s="58">
        <v>43865</v>
      </c>
      <c r="AM70" s="41">
        <v>43867</v>
      </c>
      <c r="AN70" s="40" t="s">
        <v>107</v>
      </c>
      <c r="AO70" s="40">
        <v>0</v>
      </c>
      <c r="AP70" s="59">
        <v>0</v>
      </c>
      <c r="AQ70" s="60"/>
      <c r="AR70" s="61">
        <v>0</v>
      </c>
      <c r="AS70" s="60"/>
      <c r="AT70" s="62">
        <v>43865</v>
      </c>
      <c r="AU70" s="62">
        <v>44106</v>
      </c>
      <c r="AV70" s="63"/>
      <c r="AW70" s="40" t="s">
        <v>108</v>
      </c>
      <c r="AX70" s="64"/>
      <c r="AY70" s="64"/>
      <c r="AZ70" s="40" t="s">
        <v>108</v>
      </c>
      <c r="BA70" s="40">
        <v>0</v>
      </c>
      <c r="BB70" s="64"/>
      <c r="BC70" s="64"/>
      <c r="BD70" s="40"/>
      <c r="BE70" s="65" t="s">
        <v>1040</v>
      </c>
      <c r="BF70" s="66">
        <f t="shared" si="1"/>
        <v>14784365</v>
      </c>
      <c r="BH70" s="76" t="s">
        <v>1041</v>
      </c>
      <c r="BI70" s="69" t="s">
        <v>113</v>
      </c>
      <c r="BJ70" s="70"/>
      <c r="BK70" s="76" t="s">
        <v>1041</v>
      </c>
      <c r="BL70" s="57"/>
    </row>
    <row r="71" spans="1:64" ht="12.75" customHeight="1" x14ac:dyDescent="0.25">
      <c r="A71" s="37" t="s">
        <v>670</v>
      </c>
      <c r="B71" s="38" t="s">
        <v>85</v>
      </c>
      <c r="C71" s="39" t="s">
        <v>1042</v>
      </c>
      <c r="D71" s="40">
        <v>70</v>
      </c>
      <c r="E71" s="40" t="s">
        <v>1043</v>
      </c>
      <c r="F71" s="41">
        <v>43866</v>
      </c>
      <c r="G71" s="40" t="s">
        <v>1044</v>
      </c>
      <c r="H71" s="40" t="s">
        <v>90</v>
      </c>
      <c r="I71" s="40" t="s">
        <v>91</v>
      </c>
      <c r="J71" s="42" t="s">
        <v>92</v>
      </c>
      <c r="K71" s="42">
        <v>11620</v>
      </c>
      <c r="L71" s="42">
        <v>16520</v>
      </c>
      <c r="M71" s="43"/>
      <c r="N71" s="41">
        <v>43866</v>
      </c>
      <c r="O71" s="44"/>
      <c r="P71" s="50">
        <v>1337498</v>
      </c>
      <c r="Q71" s="46">
        <v>13820813</v>
      </c>
      <c r="R71" s="47"/>
      <c r="S71" s="40" t="s">
        <v>93</v>
      </c>
      <c r="T71" s="40" t="s">
        <v>94</v>
      </c>
      <c r="U71" s="48">
        <v>18261418</v>
      </c>
      <c r="V71" s="48" t="s">
        <v>92</v>
      </c>
      <c r="W71" s="49" t="s">
        <v>95</v>
      </c>
      <c r="X71" s="49" t="s">
        <v>92</v>
      </c>
      <c r="Y71" s="40" t="str">
        <f t="shared" si="0"/>
        <v>FUENTES MANUEL</v>
      </c>
      <c r="Z71" s="40" t="s">
        <v>96</v>
      </c>
      <c r="AA71" s="51" t="s">
        <v>97</v>
      </c>
      <c r="AB71" s="71" t="s">
        <v>98</v>
      </c>
      <c r="AC71" s="41">
        <v>43866</v>
      </c>
      <c r="AD71" s="51" t="s">
        <v>1045</v>
      </c>
      <c r="AE71" s="55" t="s">
        <v>215</v>
      </c>
      <c r="AF71" s="40" t="s">
        <v>103</v>
      </c>
      <c r="AG71" s="40" t="s">
        <v>94</v>
      </c>
      <c r="AH71" s="56">
        <v>80435324</v>
      </c>
      <c r="AI71" s="57" t="s">
        <v>216</v>
      </c>
      <c r="AJ71" s="40">
        <v>310</v>
      </c>
      <c r="AK71" s="40" t="s">
        <v>106</v>
      </c>
      <c r="AL71" s="58">
        <v>43866</v>
      </c>
      <c r="AM71" s="41">
        <v>43868</v>
      </c>
      <c r="AN71" s="40" t="s">
        <v>107</v>
      </c>
      <c r="AO71" s="40">
        <v>0</v>
      </c>
      <c r="AP71" s="59">
        <v>0</v>
      </c>
      <c r="AQ71" s="60"/>
      <c r="AR71" s="61">
        <v>0</v>
      </c>
      <c r="AS71" s="60"/>
      <c r="AT71" s="62">
        <v>43866</v>
      </c>
      <c r="AU71" s="62">
        <v>44179</v>
      </c>
      <c r="AV71" s="63"/>
      <c r="AW71" s="40" t="s">
        <v>108</v>
      </c>
      <c r="AX71" s="64"/>
      <c r="AY71" s="64"/>
      <c r="AZ71" s="40" t="s">
        <v>108</v>
      </c>
      <c r="BA71" s="40">
        <v>0</v>
      </c>
      <c r="BB71" s="64"/>
      <c r="BC71" s="64"/>
      <c r="BD71" s="40"/>
      <c r="BE71" s="65" t="s">
        <v>1050</v>
      </c>
      <c r="BF71" s="66">
        <f t="shared" si="1"/>
        <v>13820813</v>
      </c>
      <c r="BH71" s="96" t="s">
        <v>1051</v>
      </c>
      <c r="BI71" s="69" t="s">
        <v>113</v>
      </c>
      <c r="BJ71" s="70"/>
      <c r="BK71" s="96" t="s">
        <v>1051</v>
      </c>
      <c r="BL71" s="57"/>
    </row>
    <row r="72" spans="1:64" ht="12.75" customHeight="1" x14ac:dyDescent="0.25">
      <c r="A72" s="37" t="s">
        <v>677</v>
      </c>
      <c r="B72" s="38" t="s">
        <v>85</v>
      </c>
      <c r="C72" s="39" t="s">
        <v>1055</v>
      </c>
      <c r="D72" s="40">
        <v>71</v>
      </c>
      <c r="E72" s="40" t="s">
        <v>1056</v>
      </c>
      <c r="F72" s="41">
        <v>43866</v>
      </c>
      <c r="G72" s="40" t="s">
        <v>1057</v>
      </c>
      <c r="H72" s="40" t="s">
        <v>90</v>
      </c>
      <c r="I72" s="40" t="s">
        <v>91</v>
      </c>
      <c r="J72" s="42" t="s">
        <v>92</v>
      </c>
      <c r="K72" s="42">
        <v>11520</v>
      </c>
      <c r="L72" s="42">
        <v>16620</v>
      </c>
      <c r="M72" s="43"/>
      <c r="N72" s="41">
        <v>43866</v>
      </c>
      <c r="O72" s="44"/>
      <c r="P72" s="50">
        <v>1337498</v>
      </c>
      <c r="Q72" s="46">
        <v>13820813</v>
      </c>
      <c r="R72" s="47"/>
      <c r="S72" s="40" t="s">
        <v>93</v>
      </c>
      <c r="T72" s="40" t="s">
        <v>94</v>
      </c>
      <c r="U72" s="48">
        <v>1121709474</v>
      </c>
      <c r="V72" s="48" t="s">
        <v>92</v>
      </c>
      <c r="W72" s="49" t="s">
        <v>95</v>
      </c>
      <c r="X72" s="49" t="s">
        <v>92</v>
      </c>
      <c r="Y72" s="40" t="str">
        <f t="shared" si="0"/>
        <v>FUENTES FUENTES EFRAIN</v>
      </c>
      <c r="Z72" s="40" t="s">
        <v>96</v>
      </c>
      <c r="AA72" s="51" t="s">
        <v>97</v>
      </c>
      <c r="AB72" s="71" t="s">
        <v>98</v>
      </c>
      <c r="AC72" s="41">
        <v>43866</v>
      </c>
      <c r="AD72" s="51" t="s">
        <v>1058</v>
      </c>
      <c r="AE72" s="55" t="s">
        <v>215</v>
      </c>
      <c r="AF72" s="40" t="s">
        <v>103</v>
      </c>
      <c r="AG72" s="40" t="s">
        <v>94</v>
      </c>
      <c r="AH72" s="56">
        <v>80435324</v>
      </c>
      <c r="AI72" s="57" t="s">
        <v>216</v>
      </c>
      <c r="AJ72" s="40">
        <v>310</v>
      </c>
      <c r="AK72" s="40" t="s">
        <v>106</v>
      </c>
      <c r="AL72" s="58">
        <v>43866</v>
      </c>
      <c r="AM72" s="41">
        <v>43868</v>
      </c>
      <c r="AN72" s="40" t="s">
        <v>107</v>
      </c>
      <c r="AO72" s="40">
        <v>0</v>
      </c>
      <c r="AP72" s="59">
        <v>0</v>
      </c>
      <c r="AQ72" s="60"/>
      <c r="AR72" s="61">
        <v>0</v>
      </c>
      <c r="AS72" s="60"/>
      <c r="AT72" s="62">
        <v>43866</v>
      </c>
      <c r="AU72" s="62">
        <v>44179</v>
      </c>
      <c r="AV72" s="63"/>
      <c r="AW72" s="40" t="s">
        <v>108</v>
      </c>
      <c r="AX72" s="64"/>
      <c r="AY72" s="64"/>
      <c r="AZ72" s="40" t="s">
        <v>108</v>
      </c>
      <c r="BA72" s="40">
        <v>0</v>
      </c>
      <c r="BB72" s="64"/>
      <c r="BC72" s="64"/>
      <c r="BD72" s="40"/>
      <c r="BE72" s="65" t="s">
        <v>1059</v>
      </c>
      <c r="BF72" s="66">
        <f t="shared" si="1"/>
        <v>13820813</v>
      </c>
      <c r="BH72" s="76" t="s">
        <v>1060</v>
      </c>
      <c r="BI72" s="69" t="s">
        <v>113</v>
      </c>
      <c r="BJ72" s="70"/>
      <c r="BK72" s="76" t="s">
        <v>1060</v>
      </c>
      <c r="BL72" s="57"/>
    </row>
    <row r="73" spans="1:64" ht="12.75" customHeight="1" x14ac:dyDescent="0.25">
      <c r="A73" s="37" t="s">
        <v>682</v>
      </c>
      <c r="B73" s="38" t="s">
        <v>85</v>
      </c>
      <c r="C73" s="39" t="s">
        <v>1065</v>
      </c>
      <c r="D73" s="40">
        <v>72</v>
      </c>
      <c r="E73" s="40" t="s">
        <v>1066</v>
      </c>
      <c r="F73" s="41">
        <v>43866</v>
      </c>
      <c r="G73" s="40" t="s">
        <v>1067</v>
      </c>
      <c r="H73" s="40" t="s">
        <v>90</v>
      </c>
      <c r="I73" s="40" t="s">
        <v>91</v>
      </c>
      <c r="J73" s="42" t="s">
        <v>92</v>
      </c>
      <c r="K73" s="42">
        <v>19020</v>
      </c>
      <c r="L73" s="42">
        <v>16720</v>
      </c>
      <c r="M73" s="43"/>
      <c r="N73" s="41">
        <v>43866</v>
      </c>
      <c r="O73" s="44"/>
      <c r="P73" s="50">
        <v>2206872</v>
      </c>
      <c r="Q73" s="46">
        <v>17654975</v>
      </c>
      <c r="R73" s="47"/>
      <c r="S73" s="40" t="s">
        <v>93</v>
      </c>
      <c r="T73" s="40" t="s">
        <v>94</v>
      </c>
      <c r="U73" s="48">
        <v>1121855355</v>
      </c>
      <c r="V73" s="48" t="s">
        <v>92</v>
      </c>
      <c r="W73" s="49" t="s">
        <v>95</v>
      </c>
      <c r="X73" s="49" t="s">
        <v>92</v>
      </c>
      <c r="Y73" s="40" t="str">
        <f t="shared" si="0"/>
        <v>RAMIREZ URREGO ANYILI JOHANA</v>
      </c>
      <c r="Z73" s="40" t="s">
        <v>96</v>
      </c>
      <c r="AA73" s="51" t="s">
        <v>97</v>
      </c>
      <c r="AB73" s="71" t="s">
        <v>98</v>
      </c>
      <c r="AC73" s="41">
        <v>43866</v>
      </c>
      <c r="AD73" s="51" t="s">
        <v>1069</v>
      </c>
      <c r="AE73" s="55" t="s">
        <v>311</v>
      </c>
      <c r="AF73" s="40" t="s">
        <v>103</v>
      </c>
      <c r="AG73" s="40" t="s">
        <v>94</v>
      </c>
      <c r="AH73" s="56">
        <v>79531595</v>
      </c>
      <c r="AI73" s="57" t="s">
        <v>165</v>
      </c>
      <c r="AJ73" s="40">
        <v>240</v>
      </c>
      <c r="AK73" s="40" t="s">
        <v>106</v>
      </c>
      <c r="AL73" s="58">
        <v>43866</v>
      </c>
      <c r="AM73" s="41">
        <v>43868</v>
      </c>
      <c r="AN73" s="40" t="s">
        <v>107</v>
      </c>
      <c r="AO73" s="40">
        <v>0</v>
      </c>
      <c r="AP73" s="59">
        <v>0</v>
      </c>
      <c r="AQ73" s="60"/>
      <c r="AR73" s="61">
        <v>0</v>
      </c>
      <c r="AS73" s="60"/>
      <c r="AT73" s="62">
        <v>43866</v>
      </c>
      <c r="AU73" s="62">
        <v>44108</v>
      </c>
      <c r="AV73" s="63"/>
      <c r="AW73" s="40" t="s">
        <v>108</v>
      </c>
      <c r="AX73" s="64"/>
      <c r="AY73" s="64"/>
      <c r="AZ73" s="40" t="s">
        <v>108</v>
      </c>
      <c r="BA73" s="40">
        <v>0</v>
      </c>
      <c r="BB73" s="64"/>
      <c r="BC73" s="64"/>
      <c r="BD73" s="40"/>
      <c r="BE73" s="65" t="s">
        <v>1072</v>
      </c>
      <c r="BF73" s="66">
        <f t="shared" si="1"/>
        <v>17654975</v>
      </c>
      <c r="BH73" s="76" t="s">
        <v>1073</v>
      </c>
      <c r="BI73" s="69" t="s">
        <v>113</v>
      </c>
      <c r="BJ73" s="70"/>
      <c r="BK73" s="76" t="s">
        <v>1073</v>
      </c>
      <c r="BL73" s="57"/>
    </row>
    <row r="74" spans="1:64" ht="12.75" customHeight="1" x14ac:dyDescent="0.25">
      <c r="A74" s="37" t="s">
        <v>688</v>
      </c>
      <c r="B74" s="38" t="s">
        <v>85</v>
      </c>
      <c r="C74" s="39" t="s">
        <v>1074</v>
      </c>
      <c r="D74" s="40">
        <v>73</v>
      </c>
      <c r="E74" s="40" t="s">
        <v>1075</v>
      </c>
      <c r="F74" s="41">
        <v>43867</v>
      </c>
      <c r="G74" s="40" t="s">
        <v>1076</v>
      </c>
      <c r="H74" s="40" t="s">
        <v>90</v>
      </c>
      <c r="I74" s="40" t="s">
        <v>91</v>
      </c>
      <c r="J74" s="42" t="s">
        <v>92</v>
      </c>
      <c r="K74" s="42">
        <v>18420</v>
      </c>
      <c r="L74" s="42">
        <v>17120</v>
      </c>
      <c r="M74" s="43"/>
      <c r="N74" s="41">
        <v>43867</v>
      </c>
      <c r="O74" s="44"/>
      <c r="P74" s="50">
        <v>4426079</v>
      </c>
      <c r="Q74" s="46">
        <v>46178758</v>
      </c>
      <c r="R74" s="47"/>
      <c r="S74" s="40" t="s">
        <v>93</v>
      </c>
      <c r="T74" s="40" t="s">
        <v>94</v>
      </c>
      <c r="U74" s="48">
        <v>1121847949</v>
      </c>
      <c r="V74" s="48" t="s">
        <v>92</v>
      </c>
      <c r="W74" s="49" t="s">
        <v>95</v>
      </c>
      <c r="X74" s="49" t="s">
        <v>92</v>
      </c>
      <c r="Y74" s="40" t="str">
        <f t="shared" si="0"/>
        <v>BELTRAN HERNANDEZ MARIA SUSANA</v>
      </c>
      <c r="Z74" s="40" t="s">
        <v>96</v>
      </c>
      <c r="AA74" s="51" t="s">
        <v>97</v>
      </c>
      <c r="AB74" s="71" t="s">
        <v>98</v>
      </c>
      <c r="AC74" s="41">
        <v>43867</v>
      </c>
      <c r="AD74" s="51" t="s">
        <v>1077</v>
      </c>
      <c r="AE74" s="55" t="s">
        <v>340</v>
      </c>
      <c r="AF74" s="40" t="s">
        <v>103</v>
      </c>
      <c r="AG74" s="40" t="s">
        <v>94</v>
      </c>
      <c r="AH74" s="56">
        <v>51935189</v>
      </c>
      <c r="AI74" s="57" t="s">
        <v>342</v>
      </c>
      <c r="AJ74" s="40">
        <v>313</v>
      </c>
      <c r="AK74" s="40" t="s">
        <v>106</v>
      </c>
      <c r="AL74" s="58">
        <v>43867</v>
      </c>
      <c r="AM74" s="41">
        <v>43868</v>
      </c>
      <c r="AN74" s="40" t="s">
        <v>107</v>
      </c>
      <c r="AO74" s="40">
        <v>0</v>
      </c>
      <c r="AP74" s="59">
        <v>0</v>
      </c>
      <c r="AQ74" s="60"/>
      <c r="AR74" s="61">
        <v>0</v>
      </c>
      <c r="AS74" s="60"/>
      <c r="AT74" s="62">
        <v>43867</v>
      </c>
      <c r="AU74" s="62">
        <v>44183</v>
      </c>
      <c r="AV74" s="63"/>
      <c r="AW74" s="40" t="s">
        <v>108</v>
      </c>
      <c r="AX74" s="64"/>
      <c r="AY74" s="64"/>
      <c r="AZ74" s="40" t="s">
        <v>108</v>
      </c>
      <c r="BA74" s="40">
        <v>0</v>
      </c>
      <c r="BB74" s="64"/>
      <c r="BC74" s="64"/>
      <c r="BD74" s="40"/>
      <c r="BE74" s="65" t="s">
        <v>1082</v>
      </c>
      <c r="BF74" s="66">
        <f t="shared" si="1"/>
        <v>46178758</v>
      </c>
      <c r="BH74" s="76" t="s">
        <v>1083</v>
      </c>
      <c r="BI74" s="69" t="s">
        <v>113</v>
      </c>
      <c r="BJ74" s="70"/>
      <c r="BK74" s="76" t="s">
        <v>1083</v>
      </c>
      <c r="BL74" s="57"/>
    </row>
    <row r="75" spans="1:64" ht="12.75" customHeight="1" x14ac:dyDescent="0.25">
      <c r="A75" s="37" t="s">
        <v>693</v>
      </c>
      <c r="B75" s="38" t="s">
        <v>85</v>
      </c>
      <c r="C75" s="39" t="s">
        <v>1087</v>
      </c>
      <c r="D75" s="40">
        <v>74</v>
      </c>
      <c r="E75" s="40" t="s">
        <v>1088</v>
      </c>
      <c r="F75" s="41">
        <v>43868</v>
      </c>
      <c r="G75" s="40" t="s">
        <v>522</v>
      </c>
      <c r="H75" s="40" t="s">
        <v>90</v>
      </c>
      <c r="I75" s="40" t="s">
        <v>91</v>
      </c>
      <c r="J75" s="42" t="s">
        <v>92</v>
      </c>
      <c r="K75" s="42">
        <v>19320</v>
      </c>
      <c r="L75" s="42">
        <v>17320</v>
      </c>
      <c r="M75" s="43"/>
      <c r="N75" s="41">
        <v>43868</v>
      </c>
      <c r="O75" s="44"/>
      <c r="P75" s="50">
        <v>2663850</v>
      </c>
      <c r="Q75" s="46">
        <v>27704040</v>
      </c>
      <c r="R75" s="47"/>
      <c r="S75" s="40" t="s">
        <v>93</v>
      </c>
      <c r="T75" s="40" t="s">
        <v>94</v>
      </c>
      <c r="U75" s="48">
        <v>18261213</v>
      </c>
      <c r="V75" s="48" t="s">
        <v>92</v>
      </c>
      <c r="W75" s="49" t="s">
        <v>95</v>
      </c>
      <c r="X75" s="49" t="s">
        <v>92</v>
      </c>
      <c r="Y75" s="40" t="str">
        <f t="shared" si="0"/>
        <v>GARCIA SALOMON</v>
      </c>
      <c r="Z75" s="40" t="s">
        <v>96</v>
      </c>
      <c r="AA75" s="51" t="s">
        <v>97</v>
      </c>
      <c r="AB75" s="71" t="s">
        <v>98</v>
      </c>
      <c r="AC75" s="41">
        <v>43868</v>
      </c>
      <c r="AD75" s="51" t="s">
        <v>1089</v>
      </c>
      <c r="AE75" s="55" t="s">
        <v>215</v>
      </c>
      <c r="AF75" s="40" t="s">
        <v>103</v>
      </c>
      <c r="AG75" s="40" t="s">
        <v>94</v>
      </c>
      <c r="AH75" s="56">
        <v>80435324</v>
      </c>
      <c r="AI75" s="57" t="s">
        <v>216</v>
      </c>
      <c r="AJ75" s="40">
        <v>312</v>
      </c>
      <c r="AK75" s="40" t="s">
        <v>106</v>
      </c>
      <c r="AL75" s="58">
        <v>43868</v>
      </c>
      <c r="AM75" s="41">
        <v>43872</v>
      </c>
      <c r="AN75" s="40" t="s">
        <v>107</v>
      </c>
      <c r="AO75" s="40">
        <v>0</v>
      </c>
      <c r="AP75" s="59">
        <v>0</v>
      </c>
      <c r="AQ75" s="60"/>
      <c r="AR75" s="61">
        <v>0</v>
      </c>
      <c r="AS75" s="60"/>
      <c r="AT75" s="62">
        <v>43868</v>
      </c>
      <c r="AU75" s="62">
        <v>44183</v>
      </c>
      <c r="AV75" s="63"/>
      <c r="AW75" s="40" t="s">
        <v>108</v>
      </c>
      <c r="AX75" s="64"/>
      <c r="AY75" s="64"/>
      <c r="AZ75" s="40" t="s">
        <v>108</v>
      </c>
      <c r="BA75" s="40">
        <v>0</v>
      </c>
      <c r="BB75" s="64"/>
      <c r="BC75" s="64"/>
      <c r="BD75" s="40"/>
      <c r="BE75" s="65" t="s">
        <v>1094</v>
      </c>
      <c r="BF75" s="66">
        <f t="shared" si="1"/>
        <v>27704040</v>
      </c>
      <c r="BH75" s="76" t="s">
        <v>1095</v>
      </c>
      <c r="BI75" s="69" t="s">
        <v>113</v>
      </c>
      <c r="BJ75" s="70"/>
      <c r="BK75" s="76" t="s">
        <v>1095</v>
      </c>
      <c r="BL75" s="57"/>
    </row>
    <row r="76" spans="1:64" ht="12.75" customHeight="1" x14ac:dyDescent="0.25">
      <c r="A76" s="37" t="s">
        <v>699</v>
      </c>
      <c r="B76" s="38" t="s">
        <v>85</v>
      </c>
      <c r="C76" s="39" t="s">
        <v>1099</v>
      </c>
      <c r="D76" s="40">
        <v>75</v>
      </c>
      <c r="E76" s="40" t="s">
        <v>1100</v>
      </c>
      <c r="F76" s="41">
        <v>43871</v>
      </c>
      <c r="G76" s="40" t="s">
        <v>1101</v>
      </c>
      <c r="H76" s="40" t="s">
        <v>90</v>
      </c>
      <c r="I76" s="40" t="s">
        <v>91</v>
      </c>
      <c r="J76" s="42" t="s">
        <v>92</v>
      </c>
      <c r="K76" s="42">
        <v>18220</v>
      </c>
      <c r="L76" s="42">
        <v>17920</v>
      </c>
      <c r="M76" s="43"/>
      <c r="N76" s="41">
        <v>43871</v>
      </c>
      <c r="O76" s="44"/>
      <c r="P76" s="50">
        <v>4823432</v>
      </c>
      <c r="Q76" s="46">
        <v>14470296</v>
      </c>
      <c r="R76" s="47"/>
      <c r="S76" s="40" t="s">
        <v>93</v>
      </c>
      <c r="T76" s="40" t="s">
        <v>94</v>
      </c>
      <c r="U76" s="48">
        <v>52534500</v>
      </c>
      <c r="V76" s="48" t="s">
        <v>92</v>
      </c>
      <c r="W76" s="49" t="s">
        <v>95</v>
      </c>
      <c r="X76" s="49" t="s">
        <v>92</v>
      </c>
      <c r="Y76" s="40" t="str">
        <f t="shared" si="0"/>
        <v>ARIAS ORTIZ ANGELA PILAR</v>
      </c>
      <c r="Z76" s="40" t="s">
        <v>96</v>
      </c>
      <c r="AA76" s="51" t="s">
        <v>97</v>
      </c>
      <c r="AB76" s="71" t="s">
        <v>98</v>
      </c>
      <c r="AC76" s="41">
        <v>43871</v>
      </c>
      <c r="AD76" s="51" t="s">
        <v>1102</v>
      </c>
      <c r="AE76" s="55" t="s">
        <v>340</v>
      </c>
      <c r="AF76" s="40" t="s">
        <v>103</v>
      </c>
      <c r="AG76" s="40" t="s">
        <v>94</v>
      </c>
      <c r="AH76" s="56">
        <v>51935189</v>
      </c>
      <c r="AI76" s="57" t="s">
        <v>342</v>
      </c>
      <c r="AJ76" s="40">
        <v>90</v>
      </c>
      <c r="AK76" s="40" t="s">
        <v>106</v>
      </c>
      <c r="AL76" s="58">
        <v>43871</v>
      </c>
      <c r="AM76" s="41">
        <v>43871</v>
      </c>
      <c r="AN76" s="40" t="s">
        <v>107</v>
      </c>
      <c r="AO76" s="40">
        <v>0</v>
      </c>
      <c r="AP76" s="59">
        <v>0</v>
      </c>
      <c r="AQ76" s="60"/>
      <c r="AR76" s="61">
        <v>0</v>
      </c>
      <c r="AS76" s="60"/>
      <c r="AT76" s="62">
        <v>43871</v>
      </c>
      <c r="AU76" s="62">
        <v>43960</v>
      </c>
      <c r="AV76" s="63"/>
      <c r="AW76" s="40" t="s">
        <v>108</v>
      </c>
      <c r="AX76" s="64"/>
      <c r="AY76" s="64"/>
      <c r="AZ76" s="40" t="s">
        <v>108</v>
      </c>
      <c r="BA76" s="40">
        <v>0</v>
      </c>
      <c r="BB76" s="64"/>
      <c r="BC76" s="64"/>
      <c r="BD76" s="40"/>
      <c r="BE76" s="65" t="s">
        <v>1107</v>
      </c>
      <c r="BF76" s="66">
        <f t="shared" si="1"/>
        <v>14470296</v>
      </c>
      <c r="BH76" s="76" t="s">
        <v>1108</v>
      </c>
      <c r="BI76" s="69" t="s">
        <v>113</v>
      </c>
      <c r="BJ76" s="70"/>
      <c r="BK76" s="76" t="s">
        <v>1108</v>
      </c>
      <c r="BL76" s="57"/>
    </row>
    <row r="77" spans="1:64" ht="12.75" customHeight="1" x14ac:dyDescent="0.25">
      <c r="A77" s="37" t="s">
        <v>703</v>
      </c>
      <c r="B77" s="38" t="s">
        <v>85</v>
      </c>
      <c r="C77" s="39" t="s">
        <v>1112</v>
      </c>
      <c r="D77" s="40">
        <v>76</v>
      </c>
      <c r="E77" s="40" t="s">
        <v>1113</v>
      </c>
      <c r="F77" s="41">
        <v>43872</v>
      </c>
      <c r="G77" s="40" t="s">
        <v>1114</v>
      </c>
      <c r="H77" s="40" t="s">
        <v>90</v>
      </c>
      <c r="I77" s="40" t="s">
        <v>91</v>
      </c>
      <c r="J77" s="42" t="s">
        <v>92</v>
      </c>
      <c r="K77" s="42">
        <v>8320</v>
      </c>
      <c r="L77" s="42">
        <v>18820</v>
      </c>
      <c r="M77" s="43"/>
      <c r="N77" s="41">
        <v>43872</v>
      </c>
      <c r="O77" s="44"/>
      <c r="P77" s="50">
        <v>4426079</v>
      </c>
      <c r="Q77" s="46">
        <v>45441078</v>
      </c>
      <c r="R77" s="47"/>
      <c r="S77" s="40" t="s">
        <v>93</v>
      </c>
      <c r="T77" s="40" t="s">
        <v>94</v>
      </c>
      <c r="U77" s="48">
        <v>1015394610</v>
      </c>
      <c r="V77" s="48" t="s">
        <v>92</v>
      </c>
      <c r="W77" s="49" t="s">
        <v>95</v>
      </c>
      <c r="X77" s="49" t="s">
        <v>92</v>
      </c>
      <c r="Y77" s="40" t="str">
        <f t="shared" si="0"/>
        <v>TRIVIÑO CRUZ PAOLA MARCELA</v>
      </c>
      <c r="Z77" s="40" t="s">
        <v>96</v>
      </c>
      <c r="AA77" s="51" t="s">
        <v>97</v>
      </c>
      <c r="AB77" s="71" t="s">
        <v>98</v>
      </c>
      <c r="AC77" s="41">
        <v>43872</v>
      </c>
      <c r="AD77" s="51" t="s">
        <v>1115</v>
      </c>
      <c r="AE77" s="55" t="s">
        <v>300</v>
      </c>
      <c r="AF77" s="40" t="s">
        <v>103</v>
      </c>
      <c r="AG77" s="40" t="s">
        <v>94</v>
      </c>
      <c r="AH77" s="56">
        <v>52423663</v>
      </c>
      <c r="AI77" s="57" t="s">
        <v>148</v>
      </c>
      <c r="AJ77" s="40">
        <v>308</v>
      </c>
      <c r="AK77" s="40" t="s">
        <v>106</v>
      </c>
      <c r="AL77" s="58">
        <v>43872</v>
      </c>
      <c r="AM77" s="41">
        <v>43872</v>
      </c>
      <c r="AN77" s="40" t="s">
        <v>107</v>
      </c>
      <c r="AO77" s="40">
        <v>0</v>
      </c>
      <c r="AP77" s="59">
        <v>0</v>
      </c>
      <c r="AQ77" s="60"/>
      <c r="AR77" s="61">
        <v>0</v>
      </c>
      <c r="AS77" s="60"/>
      <c r="AT77" s="62">
        <v>43872</v>
      </c>
      <c r="AU77" s="62">
        <v>44183</v>
      </c>
      <c r="AV77" s="63"/>
      <c r="AW77" s="40" t="s">
        <v>108</v>
      </c>
      <c r="AX77" s="64"/>
      <c r="AY77" s="64"/>
      <c r="AZ77" s="40" t="s">
        <v>108</v>
      </c>
      <c r="BA77" s="40">
        <v>0</v>
      </c>
      <c r="BB77" s="64"/>
      <c r="BC77" s="64"/>
      <c r="BD77" s="40"/>
      <c r="BE77" s="65" t="s">
        <v>1116</v>
      </c>
      <c r="BF77" s="66">
        <f t="shared" si="1"/>
        <v>45441078</v>
      </c>
      <c r="BH77" s="76" t="s">
        <v>1117</v>
      </c>
      <c r="BI77" s="69" t="s">
        <v>113</v>
      </c>
      <c r="BJ77" s="70"/>
      <c r="BK77" s="76" t="s">
        <v>1117</v>
      </c>
      <c r="BL77" s="57"/>
    </row>
    <row r="78" spans="1:64" ht="13.5" customHeight="1" x14ac:dyDescent="0.2">
      <c r="A78" s="37" t="s">
        <v>710</v>
      </c>
      <c r="B78" s="38" t="s">
        <v>85</v>
      </c>
      <c r="C78" s="39" t="s">
        <v>1125</v>
      </c>
      <c r="D78" s="40">
        <v>77</v>
      </c>
      <c r="E78" s="40" t="s">
        <v>1126</v>
      </c>
      <c r="F78" s="41">
        <v>43893</v>
      </c>
      <c r="G78" s="40" t="s">
        <v>1127</v>
      </c>
      <c r="H78" s="40" t="s">
        <v>90</v>
      </c>
      <c r="I78" s="40" t="s">
        <v>91</v>
      </c>
      <c r="J78" s="42" t="s">
        <v>92</v>
      </c>
      <c r="K78" s="42">
        <v>21920</v>
      </c>
      <c r="L78" s="42">
        <v>30120</v>
      </c>
      <c r="M78" s="43"/>
      <c r="N78" s="41">
        <v>43893</v>
      </c>
      <c r="O78" s="44"/>
      <c r="P78" s="50">
        <v>4426079</v>
      </c>
      <c r="Q78" s="46">
        <v>22130395</v>
      </c>
      <c r="R78" s="47"/>
      <c r="S78" s="40" t="s">
        <v>93</v>
      </c>
      <c r="T78" s="40" t="s">
        <v>94</v>
      </c>
      <c r="U78" s="48">
        <v>1121860475</v>
      </c>
      <c r="V78" s="48" t="s">
        <v>92</v>
      </c>
      <c r="W78" s="49" t="s">
        <v>95</v>
      </c>
      <c r="X78" s="49" t="s">
        <v>92</v>
      </c>
      <c r="Y78" s="40" t="str">
        <f t="shared" si="0"/>
        <v>VELASQUEZ GARCIA LEYDY PAOLA</v>
      </c>
      <c r="Z78" s="40" t="s">
        <v>96</v>
      </c>
      <c r="AA78" s="51" t="s">
        <v>97</v>
      </c>
      <c r="AB78" s="71" t="s">
        <v>98</v>
      </c>
      <c r="AC78" s="41">
        <v>43893</v>
      </c>
      <c r="AD78" s="51" t="s">
        <v>1128</v>
      </c>
      <c r="AE78" s="55" t="s">
        <v>102</v>
      </c>
      <c r="AF78" s="40" t="s">
        <v>103</v>
      </c>
      <c r="AG78" s="40" t="s">
        <v>94</v>
      </c>
      <c r="AH78" s="56">
        <v>40403093</v>
      </c>
      <c r="AI78" s="57" t="s">
        <v>105</v>
      </c>
      <c r="AJ78" s="40">
        <v>150</v>
      </c>
      <c r="AK78" s="40" t="s">
        <v>106</v>
      </c>
      <c r="AL78" s="58">
        <v>43893</v>
      </c>
      <c r="AM78" s="41">
        <v>43896</v>
      </c>
      <c r="AN78" s="40" t="s">
        <v>107</v>
      </c>
      <c r="AO78" s="40">
        <v>0</v>
      </c>
      <c r="AP78" s="59">
        <v>0</v>
      </c>
      <c r="AQ78" s="60"/>
      <c r="AR78" s="61">
        <v>0</v>
      </c>
      <c r="AS78" s="60"/>
      <c r="AT78" s="62">
        <v>43893</v>
      </c>
      <c r="AU78" s="62">
        <v>44045</v>
      </c>
      <c r="AV78" s="63"/>
      <c r="AW78" s="40" t="s">
        <v>108</v>
      </c>
      <c r="AX78" s="64"/>
      <c r="AY78" s="64"/>
      <c r="AZ78" s="40" t="s">
        <v>108</v>
      </c>
      <c r="BA78" s="40">
        <v>0</v>
      </c>
      <c r="BB78" s="64"/>
      <c r="BC78" s="64"/>
      <c r="BD78" s="40"/>
      <c r="BE78" s="65" t="s">
        <v>1129</v>
      </c>
      <c r="BF78" s="66">
        <f t="shared" si="1"/>
        <v>22130395</v>
      </c>
      <c r="BH78" s="97" t="s">
        <v>1131</v>
      </c>
      <c r="BI78" s="69" t="s">
        <v>113</v>
      </c>
      <c r="BJ78" s="70"/>
      <c r="BK78" s="97" t="s">
        <v>1131</v>
      </c>
      <c r="BL78" s="57"/>
    </row>
    <row r="79" spans="1:64" ht="13.5" customHeight="1" x14ac:dyDescent="0.2">
      <c r="A79" s="37" t="s">
        <v>715</v>
      </c>
      <c r="B79" s="38" t="s">
        <v>85</v>
      </c>
      <c r="C79" s="39" t="s">
        <v>1138</v>
      </c>
      <c r="D79" s="40">
        <v>78</v>
      </c>
      <c r="E79" s="40" t="s">
        <v>1139</v>
      </c>
      <c r="F79" s="41">
        <v>43893</v>
      </c>
      <c r="G79" s="40" t="s">
        <v>1140</v>
      </c>
      <c r="H79" s="40" t="s">
        <v>90</v>
      </c>
      <c r="I79" s="40" t="s">
        <v>91</v>
      </c>
      <c r="J79" s="42" t="s">
        <v>92</v>
      </c>
      <c r="K79" s="42">
        <v>21220</v>
      </c>
      <c r="L79" s="42">
        <v>30020</v>
      </c>
      <c r="M79" s="43"/>
      <c r="N79" s="41">
        <v>43893</v>
      </c>
      <c r="O79" s="44"/>
      <c r="P79" s="50">
        <v>3156754</v>
      </c>
      <c r="Q79" s="46">
        <v>25254032</v>
      </c>
      <c r="R79" s="47"/>
      <c r="S79" s="40" t="s">
        <v>93</v>
      </c>
      <c r="T79" s="40" t="s">
        <v>94</v>
      </c>
      <c r="U79" s="48">
        <v>1075247621</v>
      </c>
      <c r="V79" s="48" t="s">
        <v>92</v>
      </c>
      <c r="W79" s="49" t="s">
        <v>95</v>
      </c>
      <c r="X79" s="49" t="s">
        <v>92</v>
      </c>
      <c r="Y79" s="40" t="str">
        <f t="shared" si="0"/>
        <v>POLOCHE PLAZAS RUBEN DARIO</v>
      </c>
      <c r="Z79" s="40" t="s">
        <v>96</v>
      </c>
      <c r="AA79" s="51" t="s">
        <v>97</v>
      </c>
      <c r="AB79" s="71" t="s">
        <v>98</v>
      </c>
      <c r="AC79" s="41">
        <v>43893</v>
      </c>
      <c r="AD79" s="51" t="s">
        <v>1141</v>
      </c>
      <c r="AE79" s="55" t="s">
        <v>577</v>
      </c>
      <c r="AF79" s="40" t="s">
        <v>103</v>
      </c>
      <c r="AG79" s="40" t="s">
        <v>94</v>
      </c>
      <c r="AH79" s="56">
        <v>93291822</v>
      </c>
      <c r="AI79" s="57" t="s">
        <v>265</v>
      </c>
      <c r="AJ79" s="40">
        <v>240</v>
      </c>
      <c r="AK79" s="40" t="s">
        <v>106</v>
      </c>
      <c r="AL79" s="58">
        <v>43893</v>
      </c>
      <c r="AM79" s="41">
        <v>43896</v>
      </c>
      <c r="AN79" s="40" t="s">
        <v>107</v>
      </c>
      <c r="AO79" s="40">
        <v>0</v>
      </c>
      <c r="AP79" s="59">
        <v>0</v>
      </c>
      <c r="AQ79" s="60"/>
      <c r="AR79" s="61">
        <v>0</v>
      </c>
      <c r="AS79" s="60"/>
      <c r="AT79" s="62">
        <v>43893</v>
      </c>
      <c r="AU79" s="62">
        <v>44137</v>
      </c>
      <c r="AV79" s="63"/>
      <c r="AW79" s="40" t="s">
        <v>108</v>
      </c>
      <c r="AX79" s="64"/>
      <c r="AY79" s="64"/>
      <c r="AZ79" s="40" t="s">
        <v>108</v>
      </c>
      <c r="BA79" s="40">
        <v>0</v>
      </c>
      <c r="BB79" s="64"/>
      <c r="BC79" s="64"/>
      <c r="BD79" s="40"/>
      <c r="BE79" s="65" t="s">
        <v>1142</v>
      </c>
      <c r="BF79" s="66">
        <f t="shared" si="1"/>
        <v>25254032</v>
      </c>
      <c r="BH79" s="97" t="s">
        <v>1143</v>
      </c>
      <c r="BI79" s="69" t="s">
        <v>113</v>
      </c>
      <c r="BJ79" s="70"/>
      <c r="BK79" s="97" t="s">
        <v>1143</v>
      </c>
      <c r="BL79" s="57"/>
    </row>
    <row r="80" spans="1:64" ht="13.5" customHeight="1" x14ac:dyDescent="0.2">
      <c r="A80" s="37" t="s">
        <v>716</v>
      </c>
      <c r="B80" s="38" t="s">
        <v>85</v>
      </c>
      <c r="C80" s="39" t="s">
        <v>1149</v>
      </c>
      <c r="D80" s="40">
        <v>79</v>
      </c>
      <c r="E80" s="40" t="s">
        <v>1150</v>
      </c>
      <c r="F80" s="41">
        <v>43896</v>
      </c>
      <c r="G80" s="40" t="s">
        <v>1151</v>
      </c>
      <c r="H80" s="40" t="s">
        <v>90</v>
      </c>
      <c r="I80" s="40" t="s">
        <v>91</v>
      </c>
      <c r="J80" s="42" t="s">
        <v>92</v>
      </c>
      <c r="K80" s="42">
        <v>21420</v>
      </c>
      <c r="L80" s="42">
        <v>31120</v>
      </c>
      <c r="M80" s="43"/>
      <c r="N80" s="41">
        <v>43896</v>
      </c>
      <c r="O80" s="44"/>
      <c r="P80" s="50">
        <v>3156754</v>
      </c>
      <c r="Q80" s="46">
        <v>25254032</v>
      </c>
      <c r="R80" s="47"/>
      <c r="S80" s="40" t="s">
        <v>93</v>
      </c>
      <c r="T80" s="40" t="s">
        <v>94</v>
      </c>
      <c r="U80" s="48">
        <v>40444609</v>
      </c>
      <c r="V80" s="48" t="s">
        <v>92</v>
      </c>
      <c r="W80" s="49" t="s">
        <v>95</v>
      </c>
      <c r="X80" s="49" t="s">
        <v>92</v>
      </c>
      <c r="Y80" s="40" t="str">
        <f t="shared" si="0"/>
        <v>PERDOMO LOAIZA MARICELA</v>
      </c>
      <c r="Z80" s="40" t="s">
        <v>96</v>
      </c>
      <c r="AA80" s="51" t="s">
        <v>97</v>
      </c>
      <c r="AB80" s="71" t="s">
        <v>98</v>
      </c>
      <c r="AC80" s="41">
        <v>43896</v>
      </c>
      <c r="AD80" s="51" t="s">
        <v>1154</v>
      </c>
      <c r="AE80" s="55" t="s">
        <v>340</v>
      </c>
      <c r="AF80" s="40" t="s">
        <v>103</v>
      </c>
      <c r="AG80" s="40" t="s">
        <v>94</v>
      </c>
      <c r="AH80" s="56">
        <v>51935189</v>
      </c>
      <c r="AI80" s="57" t="s">
        <v>342</v>
      </c>
      <c r="AJ80" s="40">
        <v>240</v>
      </c>
      <c r="AK80" s="40" t="s">
        <v>106</v>
      </c>
      <c r="AL80" s="58">
        <v>43896</v>
      </c>
      <c r="AM80" s="41">
        <v>43896</v>
      </c>
      <c r="AN80" s="40" t="s">
        <v>107</v>
      </c>
      <c r="AO80" s="40">
        <v>0</v>
      </c>
      <c r="AP80" s="59">
        <v>0</v>
      </c>
      <c r="AQ80" s="60"/>
      <c r="AR80" s="61">
        <v>0</v>
      </c>
      <c r="AS80" s="60"/>
      <c r="AT80" s="62">
        <v>43896</v>
      </c>
      <c r="AU80" s="62">
        <v>44140</v>
      </c>
      <c r="AV80" s="63"/>
      <c r="AW80" s="40" t="s">
        <v>108</v>
      </c>
      <c r="AX80" s="64"/>
      <c r="AY80" s="64"/>
      <c r="AZ80" s="40" t="s">
        <v>108</v>
      </c>
      <c r="BA80" s="40">
        <v>0</v>
      </c>
      <c r="BB80" s="64"/>
      <c r="BC80" s="64"/>
      <c r="BD80" s="40"/>
      <c r="BE80" s="65" t="s">
        <v>1155</v>
      </c>
      <c r="BF80" s="66">
        <f t="shared" si="1"/>
        <v>25254032</v>
      </c>
      <c r="BH80" s="97" t="s">
        <v>1156</v>
      </c>
      <c r="BI80" s="69" t="s">
        <v>113</v>
      </c>
      <c r="BJ80" s="70"/>
      <c r="BK80" s="97" t="s">
        <v>1156</v>
      </c>
      <c r="BL80" s="57"/>
    </row>
    <row r="81" spans="1:64" ht="13.5" customHeight="1" x14ac:dyDescent="0.2">
      <c r="A81" s="37" t="s">
        <v>723</v>
      </c>
      <c r="B81" s="38" t="s">
        <v>85</v>
      </c>
      <c r="C81" s="39" t="s">
        <v>1161</v>
      </c>
      <c r="D81" s="40">
        <v>80</v>
      </c>
      <c r="E81" s="40" t="s">
        <v>1162</v>
      </c>
      <c r="F81" s="41">
        <v>43900</v>
      </c>
      <c r="G81" s="40" t="s">
        <v>1163</v>
      </c>
      <c r="H81" s="40" t="s">
        <v>90</v>
      </c>
      <c r="I81" s="40" t="s">
        <v>91</v>
      </c>
      <c r="J81" s="42" t="s">
        <v>92</v>
      </c>
      <c r="K81" s="42">
        <v>21520</v>
      </c>
      <c r="L81" s="42">
        <v>33220</v>
      </c>
      <c r="M81" s="43"/>
      <c r="N81" s="41">
        <v>43900</v>
      </c>
      <c r="O81" s="44"/>
      <c r="P81" s="50">
        <v>1337498</v>
      </c>
      <c r="Q81" s="46">
        <v>10699984</v>
      </c>
      <c r="R81" s="47"/>
      <c r="S81" s="40" t="s">
        <v>93</v>
      </c>
      <c r="T81" s="40" t="s">
        <v>94</v>
      </c>
      <c r="U81" s="48">
        <v>1123861702</v>
      </c>
      <c r="V81" s="48" t="s">
        <v>92</v>
      </c>
      <c r="W81" s="49" t="s">
        <v>95</v>
      </c>
      <c r="X81" s="49" t="s">
        <v>92</v>
      </c>
      <c r="Y81" s="40" t="str">
        <f t="shared" si="0"/>
        <v>YATE DUCUARA PEDRO FELIPE</v>
      </c>
      <c r="Z81" s="40" t="s">
        <v>96</v>
      </c>
      <c r="AA81" s="51" t="s">
        <v>97</v>
      </c>
      <c r="AB81" s="71" t="s">
        <v>98</v>
      </c>
      <c r="AC81" s="41">
        <v>43900</v>
      </c>
      <c r="AD81" s="51" t="s">
        <v>1165</v>
      </c>
      <c r="AE81" s="55" t="s">
        <v>340</v>
      </c>
      <c r="AF81" s="40" t="s">
        <v>103</v>
      </c>
      <c r="AG81" s="40" t="s">
        <v>94</v>
      </c>
      <c r="AH81" s="56">
        <v>51935189</v>
      </c>
      <c r="AI81" s="57" t="s">
        <v>342</v>
      </c>
      <c r="AJ81" s="40">
        <v>240</v>
      </c>
      <c r="AK81" s="40" t="s">
        <v>106</v>
      </c>
      <c r="AL81" s="58">
        <v>43900</v>
      </c>
      <c r="AM81" s="41">
        <v>43901</v>
      </c>
      <c r="AN81" s="40" t="s">
        <v>107</v>
      </c>
      <c r="AO81" s="40">
        <v>0</v>
      </c>
      <c r="AP81" s="59">
        <v>0</v>
      </c>
      <c r="AQ81" s="60"/>
      <c r="AR81" s="61">
        <v>0</v>
      </c>
      <c r="AS81" s="60"/>
      <c r="AT81" s="62">
        <v>43900</v>
      </c>
      <c r="AU81" s="62">
        <v>44144</v>
      </c>
      <c r="AV81" s="63"/>
      <c r="AW81" s="40" t="s">
        <v>108</v>
      </c>
      <c r="AX81" s="64"/>
      <c r="AY81" s="64"/>
      <c r="AZ81" s="40" t="s">
        <v>108</v>
      </c>
      <c r="BA81" s="40">
        <v>0</v>
      </c>
      <c r="BB81" s="64"/>
      <c r="BC81" s="64"/>
      <c r="BD81" s="40"/>
      <c r="BE81" s="65" t="s">
        <v>1168</v>
      </c>
      <c r="BF81" s="66">
        <f t="shared" si="1"/>
        <v>10699984</v>
      </c>
      <c r="BH81" s="97" t="s">
        <v>1169</v>
      </c>
      <c r="BI81" s="69" t="s">
        <v>113</v>
      </c>
      <c r="BJ81" s="70"/>
      <c r="BK81" s="97" t="s">
        <v>1169</v>
      </c>
      <c r="BL81" s="57"/>
    </row>
    <row r="82" spans="1:64" ht="13.5" customHeight="1" x14ac:dyDescent="0.2">
      <c r="A82" s="37" t="s">
        <v>728</v>
      </c>
      <c r="B82" s="38" t="s">
        <v>85</v>
      </c>
      <c r="C82" s="39" t="s">
        <v>1170</v>
      </c>
      <c r="D82" s="40">
        <v>81</v>
      </c>
      <c r="E82" s="40" t="s">
        <v>1171</v>
      </c>
      <c r="F82" s="41">
        <v>43901</v>
      </c>
      <c r="G82" s="40" t="s">
        <v>1172</v>
      </c>
      <c r="H82" s="40" t="s">
        <v>90</v>
      </c>
      <c r="I82" s="40" t="s">
        <v>91</v>
      </c>
      <c r="J82" s="42" t="s">
        <v>92</v>
      </c>
      <c r="K82" s="42">
        <v>22520</v>
      </c>
      <c r="L82" s="42">
        <v>33620</v>
      </c>
      <c r="M82" s="43"/>
      <c r="N82" s="41">
        <v>43901</v>
      </c>
      <c r="O82" s="44"/>
      <c r="P82" s="50">
        <v>4823432</v>
      </c>
      <c r="Q82" s="46">
        <v>43410888</v>
      </c>
      <c r="R82" s="47"/>
      <c r="S82" s="40" t="s">
        <v>93</v>
      </c>
      <c r="T82" s="40" t="s">
        <v>94</v>
      </c>
      <c r="U82" s="48">
        <v>17549998</v>
      </c>
      <c r="V82" s="48" t="s">
        <v>92</v>
      </c>
      <c r="W82" s="49" t="s">
        <v>95</v>
      </c>
      <c r="X82" s="49" t="s">
        <v>92</v>
      </c>
      <c r="Y82" s="40" t="str">
        <f t="shared" si="0"/>
        <v>CONTRERAS PARRA JOSE ALBEIRO</v>
      </c>
      <c r="Z82" s="40" t="s">
        <v>96</v>
      </c>
      <c r="AA82" s="51" t="s">
        <v>97</v>
      </c>
      <c r="AB82" s="71" t="s">
        <v>98</v>
      </c>
      <c r="AC82" s="41">
        <v>43901</v>
      </c>
      <c r="AD82" s="51" t="s">
        <v>1177</v>
      </c>
      <c r="AE82" s="55" t="s">
        <v>602</v>
      </c>
      <c r="AF82" s="40" t="s">
        <v>103</v>
      </c>
      <c r="AG82" s="40" t="s">
        <v>94</v>
      </c>
      <c r="AH82" s="56">
        <v>12117611</v>
      </c>
      <c r="AI82" s="57" t="s">
        <v>696</v>
      </c>
      <c r="AJ82" s="40">
        <v>270</v>
      </c>
      <c r="AK82" s="40" t="s">
        <v>106</v>
      </c>
      <c r="AL82" s="58">
        <v>43901</v>
      </c>
      <c r="AM82" s="41">
        <v>43901</v>
      </c>
      <c r="AN82" s="40" t="s">
        <v>107</v>
      </c>
      <c r="AO82" s="40">
        <v>0</v>
      </c>
      <c r="AP82" s="59">
        <v>0</v>
      </c>
      <c r="AQ82" s="60"/>
      <c r="AR82" s="61">
        <v>0</v>
      </c>
      <c r="AS82" s="60"/>
      <c r="AT82" s="62">
        <v>43901</v>
      </c>
      <c r="AU82" s="62">
        <v>44175</v>
      </c>
      <c r="AV82" s="63"/>
      <c r="AW82" s="40" t="s">
        <v>108</v>
      </c>
      <c r="AX82" s="64"/>
      <c r="AY82" s="64"/>
      <c r="AZ82" s="40" t="s">
        <v>108</v>
      </c>
      <c r="BA82" s="40">
        <v>0</v>
      </c>
      <c r="BB82" s="64"/>
      <c r="BC82" s="64"/>
      <c r="BD82" s="40"/>
      <c r="BE82" s="65" t="s">
        <v>1179</v>
      </c>
      <c r="BF82" s="66">
        <f t="shared" si="1"/>
        <v>43410888</v>
      </c>
      <c r="BH82" s="97" t="s">
        <v>1180</v>
      </c>
      <c r="BI82" s="69" t="s">
        <v>113</v>
      </c>
      <c r="BJ82" s="70"/>
      <c r="BK82" s="97" t="s">
        <v>1180</v>
      </c>
      <c r="BL82" s="57"/>
    </row>
    <row r="83" spans="1:64" ht="13.5" customHeight="1" x14ac:dyDescent="0.2">
      <c r="A83" s="37" t="s">
        <v>735</v>
      </c>
      <c r="B83" s="38" t="s">
        <v>85</v>
      </c>
      <c r="C83" s="39" t="s">
        <v>1183</v>
      </c>
      <c r="D83" s="40">
        <v>82</v>
      </c>
      <c r="E83" s="40" t="s">
        <v>1184</v>
      </c>
      <c r="F83" s="41">
        <v>43901</v>
      </c>
      <c r="G83" s="40" t="s">
        <v>1185</v>
      </c>
      <c r="H83" s="40" t="s">
        <v>90</v>
      </c>
      <c r="I83" s="40" t="s">
        <v>91</v>
      </c>
      <c r="J83" s="42" t="s">
        <v>92</v>
      </c>
      <c r="K83" s="42">
        <v>21120</v>
      </c>
      <c r="L83" s="42">
        <v>33720</v>
      </c>
      <c r="M83" s="43"/>
      <c r="N83" s="41">
        <v>43901</v>
      </c>
      <c r="O83" s="44"/>
      <c r="P83" s="50">
        <v>1337498</v>
      </c>
      <c r="Q83" s="46">
        <v>10699984</v>
      </c>
      <c r="R83" s="47"/>
      <c r="S83" s="40" t="s">
        <v>93</v>
      </c>
      <c r="T83" s="40" t="s">
        <v>94</v>
      </c>
      <c r="U83" s="48">
        <v>1120503942</v>
      </c>
      <c r="V83" s="48" t="s">
        <v>92</v>
      </c>
      <c r="W83" s="49" t="s">
        <v>95</v>
      </c>
      <c r="X83" s="49" t="s">
        <v>92</v>
      </c>
      <c r="Y83" s="40" t="str">
        <f t="shared" si="0"/>
        <v>SOGAMOSO ARIAS JIVER HERNEY</v>
      </c>
      <c r="Z83" s="40" t="s">
        <v>96</v>
      </c>
      <c r="AA83" s="51" t="s">
        <v>97</v>
      </c>
      <c r="AB83" s="71" t="s">
        <v>98</v>
      </c>
      <c r="AC83" s="41">
        <v>43901</v>
      </c>
      <c r="AD83" s="51" t="s">
        <v>1190</v>
      </c>
      <c r="AE83" s="55" t="s">
        <v>577</v>
      </c>
      <c r="AF83" s="40" t="s">
        <v>103</v>
      </c>
      <c r="AG83" s="40" t="s">
        <v>94</v>
      </c>
      <c r="AH83" s="56">
        <v>93291822</v>
      </c>
      <c r="AI83" s="57" t="s">
        <v>265</v>
      </c>
      <c r="AJ83" s="40">
        <v>240</v>
      </c>
      <c r="AK83" s="40" t="s">
        <v>106</v>
      </c>
      <c r="AL83" s="58">
        <v>43901</v>
      </c>
      <c r="AM83" s="41">
        <v>43901</v>
      </c>
      <c r="AN83" s="40" t="s">
        <v>107</v>
      </c>
      <c r="AO83" s="40">
        <v>0</v>
      </c>
      <c r="AP83" s="59">
        <v>0</v>
      </c>
      <c r="AQ83" s="60"/>
      <c r="AR83" s="61">
        <v>0</v>
      </c>
      <c r="AS83" s="60"/>
      <c r="AT83" s="62">
        <v>43901</v>
      </c>
      <c r="AU83" s="62">
        <v>44145</v>
      </c>
      <c r="AV83" s="63"/>
      <c r="AW83" s="40" t="s">
        <v>108</v>
      </c>
      <c r="AX83" s="64"/>
      <c r="AY83" s="64"/>
      <c r="AZ83" s="40" t="s">
        <v>108</v>
      </c>
      <c r="BA83" s="40">
        <v>0</v>
      </c>
      <c r="BB83" s="64"/>
      <c r="BC83" s="64"/>
      <c r="BD83" s="40"/>
      <c r="BE83" s="65" t="s">
        <v>1191</v>
      </c>
      <c r="BF83" s="66">
        <f t="shared" si="1"/>
        <v>10699984</v>
      </c>
      <c r="BH83" s="97" t="s">
        <v>1192</v>
      </c>
      <c r="BI83" s="69" t="s">
        <v>113</v>
      </c>
      <c r="BJ83" s="70"/>
      <c r="BK83" s="97" t="s">
        <v>1192</v>
      </c>
      <c r="BL83" s="57"/>
    </row>
    <row r="84" spans="1:64" ht="13.5" customHeight="1" x14ac:dyDescent="0.2">
      <c r="A84" s="37" t="s">
        <v>743</v>
      </c>
      <c r="B84" s="38" t="s">
        <v>85</v>
      </c>
      <c r="C84" s="39" t="s">
        <v>1196</v>
      </c>
      <c r="D84" s="40">
        <v>83</v>
      </c>
      <c r="E84" s="40" t="s">
        <v>1197</v>
      </c>
      <c r="F84" s="41">
        <v>43901</v>
      </c>
      <c r="G84" s="40" t="s">
        <v>1198</v>
      </c>
      <c r="H84" s="40" t="s">
        <v>90</v>
      </c>
      <c r="I84" s="40" t="s">
        <v>91</v>
      </c>
      <c r="J84" s="42" t="s">
        <v>92</v>
      </c>
      <c r="K84" s="42">
        <v>22820</v>
      </c>
      <c r="L84" s="42">
        <v>33920</v>
      </c>
      <c r="M84" s="43"/>
      <c r="N84" s="41">
        <v>43901</v>
      </c>
      <c r="O84" s="44"/>
      <c r="P84" s="50">
        <v>2663850</v>
      </c>
      <c r="Q84" s="46">
        <v>23974650</v>
      </c>
      <c r="R84" s="47"/>
      <c r="S84" s="40" t="s">
        <v>93</v>
      </c>
      <c r="T84" s="40" t="s">
        <v>94</v>
      </c>
      <c r="U84" s="48">
        <v>52951723</v>
      </c>
      <c r="V84" s="48" t="s">
        <v>92</v>
      </c>
      <c r="W84" s="49" t="s">
        <v>95</v>
      </c>
      <c r="X84" s="49" t="s">
        <v>92</v>
      </c>
      <c r="Y84" s="40" t="str">
        <f t="shared" si="0"/>
        <v>VALENCIA ORTIZ GISSET</v>
      </c>
      <c r="Z84" s="40" t="s">
        <v>96</v>
      </c>
      <c r="AA84" s="51" t="s">
        <v>97</v>
      </c>
      <c r="AB84" s="71" t="s">
        <v>98</v>
      </c>
      <c r="AC84" s="41">
        <v>43922</v>
      </c>
      <c r="AD84" s="51" t="s">
        <v>1200</v>
      </c>
      <c r="AE84" s="55" t="s">
        <v>102</v>
      </c>
      <c r="AF84" s="40" t="s">
        <v>103</v>
      </c>
      <c r="AG84" s="40" t="s">
        <v>94</v>
      </c>
      <c r="AH84" s="56">
        <v>40403093</v>
      </c>
      <c r="AI84" s="57" t="s">
        <v>105</v>
      </c>
      <c r="AJ84" s="40">
        <v>270</v>
      </c>
      <c r="AK84" s="40" t="s">
        <v>106</v>
      </c>
      <c r="AL84" s="58">
        <v>43922</v>
      </c>
      <c r="AM84" s="58">
        <v>43922</v>
      </c>
      <c r="AN84" s="40" t="s">
        <v>107</v>
      </c>
      <c r="AO84" s="40">
        <v>0</v>
      </c>
      <c r="AP84" s="59">
        <v>0</v>
      </c>
      <c r="AQ84" s="60"/>
      <c r="AR84" s="61">
        <v>0</v>
      </c>
      <c r="AS84" s="60"/>
      <c r="AT84" s="62">
        <v>43922</v>
      </c>
      <c r="AU84" s="62">
        <v>44196</v>
      </c>
      <c r="AV84" s="63"/>
      <c r="AW84" s="40" t="s">
        <v>108</v>
      </c>
      <c r="AX84" s="64"/>
      <c r="AY84" s="64"/>
      <c r="AZ84" s="40" t="s">
        <v>108</v>
      </c>
      <c r="BA84" s="40">
        <v>0</v>
      </c>
      <c r="BB84" s="64"/>
      <c r="BC84" s="64"/>
      <c r="BD84" s="40"/>
      <c r="BE84" s="65" t="s">
        <v>1204</v>
      </c>
      <c r="BF84" s="66">
        <f t="shared" si="1"/>
        <v>23974650</v>
      </c>
      <c r="BH84" s="97" t="s">
        <v>1205</v>
      </c>
      <c r="BI84" s="69" t="s">
        <v>113</v>
      </c>
      <c r="BJ84" s="70"/>
      <c r="BK84" s="97" t="s">
        <v>1205</v>
      </c>
      <c r="BL84" s="57"/>
    </row>
    <row r="85" spans="1:64" ht="13.5" customHeight="1" x14ac:dyDescent="0.2">
      <c r="A85" s="37" t="s">
        <v>747</v>
      </c>
      <c r="B85" s="38" t="s">
        <v>85</v>
      </c>
      <c r="C85" s="39" t="s">
        <v>1209</v>
      </c>
      <c r="D85" s="40">
        <v>84</v>
      </c>
      <c r="E85" s="40" t="s">
        <v>1210</v>
      </c>
      <c r="F85" s="41">
        <v>43903</v>
      </c>
      <c r="G85" s="40" t="s">
        <v>1211</v>
      </c>
      <c r="H85" s="40" t="s">
        <v>90</v>
      </c>
      <c r="I85" s="40" t="s">
        <v>91</v>
      </c>
      <c r="J85" s="42" t="s">
        <v>92</v>
      </c>
      <c r="K85" s="42">
        <v>23220</v>
      </c>
      <c r="L85" s="42">
        <v>34820</v>
      </c>
      <c r="M85" s="43"/>
      <c r="N85" s="41">
        <v>43903</v>
      </c>
      <c r="O85" s="44"/>
      <c r="P85" s="50">
        <v>6313510</v>
      </c>
      <c r="Q85" s="46">
        <v>44194570</v>
      </c>
      <c r="R85" s="47"/>
      <c r="S85" s="40" t="s">
        <v>93</v>
      </c>
      <c r="T85" s="40" t="s">
        <v>94</v>
      </c>
      <c r="U85" s="48">
        <v>96190517</v>
      </c>
      <c r="V85" s="48" t="s">
        <v>92</v>
      </c>
      <c r="W85" s="49" t="s">
        <v>95</v>
      </c>
      <c r="X85" s="49" t="s">
        <v>92</v>
      </c>
      <c r="Y85" s="40" t="str">
        <f t="shared" si="0"/>
        <v>MULATO ARRECHEA DUBERNEY</v>
      </c>
      <c r="Z85" s="40" t="s">
        <v>96</v>
      </c>
      <c r="AA85" s="51" t="s">
        <v>97</v>
      </c>
      <c r="AB85" s="71" t="s">
        <v>98</v>
      </c>
      <c r="AC85" s="41">
        <v>43916</v>
      </c>
      <c r="AD85" s="51" t="s">
        <v>1212</v>
      </c>
      <c r="AE85" s="55" t="s">
        <v>602</v>
      </c>
      <c r="AF85" s="40" t="s">
        <v>103</v>
      </c>
      <c r="AG85" s="40" t="s">
        <v>94</v>
      </c>
      <c r="AH85" s="56">
        <v>12117611</v>
      </c>
      <c r="AI85" s="57" t="s">
        <v>696</v>
      </c>
      <c r="AJ85" s="40">
        <v>210</v>
      </c>
      <c r="AK85" s="40" t="s">
        <v>106</v>
      </c>
      <c r="AL85" s="58">
        <v>43922</v>
      </c>
      <c r="AM85" s="58">
        <v>43922</v>
      </c>
      <c r="AN85" s="40" t="s">
        <v>107</v>
      </c>
      <c r="AO85" s="40">
        <v>0</v>
      </c>
      <c r="AP85" s="59">
        <v>0</v>
      </c>
      <c r="AQ85" s="60"/>
      <c r="AR85" s="61">
        <v>0</v>
      </c>
      <c r="AS85" s="60"/>
      <c r="AT85" s="62">
        <v>43922</v>
      </c>
      <c r="AU85" s="62">
        <v>44135</v>
      </c>
      <c r="AV85" s="63"/>
      <c r="AW85" s="40" t="s">
        <v>108</v>
      </c>
      <c r="AX85" s="64"/>
      <c r="AY85" s="64"/>
      <c r="AZ85" s="40" t="s">
        <v>108</v>
      </c>
      <c r="BA85" s="40">
        <v>0</v>
      </c>
      <c r="BB85" s="64"/>
      <c r="BC85" s="64"/>
      <c r="BD85" s="40"/>
      <c r="BE85" s="65" t="s">
        <v>1213</v>
      </c>
      <c r="BF85" s="66">
        <f t="shared" si="1"/>
        <v>44194570</v>
      </c>
      <c r="BH85" s="97" t="s">
        <v>1214</v>
      </c>
      <c r="BI85" s="69" t="s">
        <v>113</v>
      </c>
      <c r="BJ85" s="70"/>
      <c r="BK85" s="97" t="s">
        <v>1214</v>
      </c>
      <c r="BL85" s="57"/>
    </row>
    <row r="86" spans="1:64" ht="13.5" customHeight="1" x14ac:dyDescent="0.2">
      <c r="A86" s="37" t="s">
        <v>755</v>
      </c>
      <c r="B86" s="38" t="s">
        <v>85</v>
      </c>
      <c r="C86" s="39" t="s">
        <v>1219</v>
      </c>
      <c r="D86" s="40">
        <v>85</v>
      </c>
      <c r="E86" s="40" t="s">
        <v>1220</v>
      </c>
      <c r="F86" s="41">
        <v>43903</v>
      </c>
      <c r="G86" s="40" t="s">
        <v>1221</v>
      </c>
      <c r="H86" s="40" t="s">
        <v>90</v>
      </c>
      <c r="I86" s="40" t="s">
        <v>91</v>
      </c>
      <c r="J86" s="42" t="s">
        <v>92</v>
      </c>
      <c r="K86" s="42">
        <v>23320</v>
      </c>
      <c r="L86" s="42">
        <v>34920</v>
      </c>
      <c r="M86" s="43"/>
      <c r="N86" s="41">
        <v>43903</v>
      </c>
      <c r="O86" s="44"/>
      <c r="P86" s="50">
        <v>1508029</v>
      </c>
      <c r="Q86" s="46">
        <v>10556203</v>
      </c>
      <c r="R86" s="47"/>
      <c r="S86" s="40" t="s">
        <v>93</v>
      </c>
      <c r="T86" s="40" t="s">
        <v>94</v>
      </c>
      <c r="U86" s="48">
        <v>6609918</v>
      </c>
      <c r="V86" s="48" t="s">
        <v>92</v>
      </c>
      <c r="W86" s="49" t="s">
        <v>95</v>
      </c>
      <c r="X86" s="49" t="s">
        <v>92</v>
      </c>
      <c r="Y86" s="40" t="str">
        <f t="shared" si="0"/>
        <v>CASTAÑEDA GONZALEZ CIRO ALFONSO</v>
      </c>
      <c r="Z86" s="40" t="s">
        <v>96</v>
      </c>
      <c r="AA86" s="51" t="s">
        <v>97</v>
      </c>
      <c r="AB86" s="71" t="s">
        <v>98</v>
      </c>
      <c r="AC86" s="41">
        <v>43916</v>
      </c>
      <c r="AD86" s="51" t="s">
        <v>1223</v>
      </c>
      <c r="AE86" s="55" t="s">
        <v>602</v>
      </c>
      <c r="AF86" s="40" t="s">
        <v>103</v>
      </c>
      <c r="AG86" s="40" t="s">
        <v>94</v>
      </c>
      <c r="AH86" s="56">
        <v>12117611</v>
      </c>
      <c r="AI86" s="57" t="s">
        <v>696</v>
      </c>
      <c r="AJ86" s="40">
        <v>210</v>
      </c>
      <c r="AK86" s="40" t="s">
        <v>106</v>
      </c>
      <c r="AL86" s="58">
        <v>43922</v>
      </c>
      <c r="AM86" s="58">
        <v>43922</v>
      </c>
      <c r="AN86" s="40" t="s">
        <v>107</v>
      </c>
      <c r="AO86" s="40">
        <v>0</v>
      </c>
      <c r="AP86" s="59">
        <v>0</v>
      </c>
      <c r="AQ86" s="60"/>
      <c r="AR86" s="61">
        <v>0</v>
      </c>
      <c r="AS86" s="60"/>
      <c r="AT86" s="62">
        <v>43922</v>
      </c>
      <c r="AU86" s="62">
        <v>44135</v>
      </c>
      <c r="AV86" s="63"/>
      <c r="AW86" s="40" t="s">
        <v>108</v>
      </c>
      <c r="AX86" s="64"/>
      <c r="AY86" s="64"/>
      <c r="AZ86" s="40" t="s">
        <v>108</v>
      </c>
      <c r="BA86" s="40">
        <v>0</v>
      </c>
      <c r="BB86" s="64"/>
      <c r="BC86" s="64"/>
      <c r="BD86" s="40"/>
      <c r="BE86" s="65" t="s">
        <v>1226</v>
      </c>
      <c r="BF86" s="66">
        <f t="shared" si="1"/>
        <v>10556203</v>
      </c>
      <c r="BH86" s="97" t="s">
        <v>1227</v>
      </c>
      <c r="BI86" s="69" t="s">
        <v>113</v>
      </c>
      <c r="BJ86" s="70"/>
      <c r="BK86" s="97" t="s">
        <v>1227</v>
      </c>
      <c r="BL86" s="57"/>
    </row>
    <row r="87" spans="1:64" ht="13.5" customHeight="1" x14ac:dyDescent="0.2">
      <c r="A87" s="37" t="s">
        <v>760</v>
      </c>
      <c r="B87" s="38" t="s">
        <v>85</v>
      </c>
      <c r="C87" s="39" t="s">
        <v>1228</v>
      </c>
      <c r="D87" s="40">
        <v>86</v>
      </c>
      <c r="E87" s="40" t="s">
        <v>1229</v>
      </c>
      <c r="F87" s="41">
        <v>43914</v>
      </c>
      <c r="G87" s="40" t="s">
        <v>1230</v>
      </c>
      <c r="H87" s="40" t="s">
        <v>90</v>
      </c>
      <c r="I87" s="40" t="s">
        <v>91</v>
      </c>
      <c r="J87" s="42" t="s">
        <v>92</v>
      </c>
      <c r="K87" s="42">
        <v>23520</v>
      </c>
      <c r="L87" s="42">
        <v>37320</v>
      </c>
      <c r="M87" s="43"/>
      <c r="N87" s="41">
        <v>43914</v>
      </c>
      <c r="O87" s="44"/>
      <c r="P87" s="50">
        <v>3156754</v>
      </c>
      <c r="Q87" s="46">
        <v>6313508</v>
      </c>
      <c r="R87" s="47"/>
      <c r="S87" s="40" t="s">
        <v>93</v>
      </c>
      <c r="T87" s="40" t="s">
        <v>94</v>
      </c>
      <c r="U87" s="48">
        <v>1121913409</v>
      </c>
      <c r="V87" s="48" t="s">
        <v>92</v>
      </c>
      <c r="W87" s="49" t="s">
        <v>95</v>
      </c>
      <c r="X87" s="49" t="s">
        <v>92</v>
      </c>
      <c r="Y87" s="40" t="str">
        <f t="shared" si="0"/>
        <v>PARDO MUNARES LEIDY MARCELA</v>
      </c>
      <c r="Z87" s="40" t="s">
        <v>96</v>
      </c>
      <c r="AA87" s="51" t="s">
        <v>97</v>
      </c>
      <c r="AB87" s="71" t="s">
        <v>98</v>
      </c>
      <c r="AC87" s="41">
        <v>43922</v>
      </c>
      <c r="AD87" s="51" t="s">
        <v>1235</v>
      </c>
      <c r="AE87" s="55" t="s">
        <v>102</v>
      </c>
      <c r="AF87" s="40" t="s">
        <v>103</v>
      </c>
      <c r="AG87" s="40" t="s">
        <v>94</v>
      </c>
      <c r="AH87" s="56">
        <v>40403093</v>
      </c>
      <c r="AI87" s="57" t="s">
        <v>105</v>
      </c>
      <c r="AJ87" s="40">
        <v>60</v>
      </c>
      <c r="AK87" s="40" t="s">
        <v>106</v>
      </c>
      <c r="AL87" s="58">
        <v>43922</v>
      </c>
      <c r="AM87" s="58">
        <v>43922</v>
      </c>
      <c r="AN87" s="40" t="s">
        <v>107</v>
      </c>
      <c r="AO87" s="40">
        <v>0</v>
      </c>
      <c r="AP87" s="59">
        <v>0</v>
      </c>
      <c r="AQ87" s="60"/>
      <c r="AR87" s="61">
        <v>0</v>
      </c>
      <c r="AS87" s="60"/>
      <c r="AT87" s="62">
        <v>43922</v>
      </c>
      <c r="AU87" s="62">
        <v>43982</v>
      </c>
      <c r="AV87" s="63"/>
      <c r="AW87" s="40" t="s">
        <v>108</v>
      </c>
      <c r="AX87" s="64"/>
      <c r="AY87" s="64"/>
      <c r="AZ87" s="40" t="s">
        <v>108</v>
      </c>
      <c r="BA87" s="40">
        <v>0</v>
      </c>
      <c r="BB87" s="64"/>
      <c r="BC87" s="64"/>
      <c r="BD87" s="40"/>
      <c r="BE87" s="65" t="s">
        <v>1237</v>
      </c>
      <c r="BF87" s="66">
        <f t="shared" si="1"/>
        <v>6313508</v>
      </c>
      <c r="BH87" s="97" t="s">
        <v>1238</v>
      </c>
      <c r="BI87" s="69" t="s">
        <v>113</v>
      </c>
      <c r="BJ87" s="70"/>
      <c r="BK87" s="97" t="s">
        <v>1238</v>
      </c>
      <c r="BL87" s="57"/>
    </row>
    <row r="88" spans="1:64" ht="13.5" customHeight="1" x14ac:dyDescent="0.2">
      <c r="A88" s="37" t="s">
        <v>770</v>
      </c>
      <c r="B88" s="38" t="s">
        <v>85</v>
      </c>
      <c r="C88" s="39" t="s">
        <v>1241</v>
      </c>
      <c r="D88" s="40">
        <v>1</v>
      </c>
      <c r="E88" s="40" t="s">
        <v>1242</v>
      </c>
      <c r="F88" s="41">
        <v>43871</v>
      </c>
      <c r="G88" s="40" t="s">
        <v>1243</v>
      </c>
      <c r="H88" s="40" t="s">
        <v>90</v>
      </c>
      <c r="I88" s="40" t="s">
        <v>1244</v>
      </c>
      <c r="J88" s="42" t="s">
        <v>92</v>
      </c>
      <c r="K88" s="42">
        <v>18120</v>
      </c>
      <c r="L88" s="42">
        <v>18020</v>
      </c>
      <c r="M88" s="43"/>
      <c r="N88" s="41">
        <v>43871</v>
      </c>
      <c r="O88" s="44"/>
      <c r="P88" s="50">
        <v>1300000</v>
      </c>
      <c r="Q88" s="46">
        <v>13866667</v>
      </c>
      <c r="R88" s="47"/>
      <c r="S88" s="40" t="s">
        <v>1245</v>
      </c>
      <c r="T88" s="40" t="s">
        <v>1246</v>
      </c>
      <c r="U88" s="48"/>
      <c r="V88" s="48">
        <v>900725380</v>
      </c>
      <c r="W88" s="49"/>
      <c r="X88" s="49" t="s">
        <v>92</v>
      </c>
      <c r="Y88" s="40" t="str">
        <f t="shared" si="0"/>
        <v>GALVIS INMOBILIARIA SAS</v>
      </c>
      <c r="Z88" s="40" t="s">
        <v>1247</v>
      </c>
      <c r="AA88" s="51"/>
      <c r="AB88" s="51" t="s">
        <v>1249</v>
      </c>
      <c r="AC88" s="41"/>
      <c r="AD88" s="51"/>
      <c r="AE88" s="55" t="s">
        <v>340</v>
      </c>
      <c r="AF88" s="40" t="s">
        <v>103</v>
      </c>
      <c r="AG88" s="40" t="s">
        <v>94</v>
      </c>
      <c r="AH88" s="56">
        <v>51935189</v>
      </c>
      <c r="AI88" s="57" t="s">
        <v>342</v>
      </c>
      <c r="AJ88" s="40">
        <v>320</v>
      </c>
      <c r="AK88" s="40" t="s">
        <v>106</v>
      </c>
      <c r="AL88" s="58"/>
      <c r="AM88" s="41"/>
      <c r="AN88" s="40" t="s">
        <v>107</v>
      </c>
      <c r="AO88" s="40">
        <v>0</v>
      </c>
      <c r="AP88" s="59">
        <v>0</v>
      </c>
      <c r="AQ88" s="60"/>
      <c r="AR88" s="61">
        <v>0</v>
      </c>
      <c r="AS88" s="60"/>
      <c r="AT88" s="62">
        <v>43871</v>
      </c>
      <c r="AU88" s="62">
        <v>44194</v>
      </c>
      <c r="AV88" s="63"/>
      <c r="AW88" s="40" t="s">
        <v>108</v>
      </c>
      <c r="AX88" s="64"/>
      <c r="AY88" s="64"/>
      <c r="AZ88" s="40" t="s">
        <v>108</v>
      </c>
      <c r="BA88" s="40">
        <v>0</v>
      </c>
      <c r="BB88" s="64"/>
      <c r="BC88" s="64"/>
      <c r="BD88" s="40"/>
      <c r="BE88" s="65" t="s">
        <v>1253</v>
      </c>
      <c r="BF88" s="66">
        <f t="shared" si="1"/>
        <v>13866667</v>
      </c>
      <c r="BH88" s="97" t="s">
        <v>1254</v>
      </c>
      <c r="BI88" s="69" t="s">
        <v>113</v>
      </c>
      <c r="BJ88" s="70"/>
      <c r="BK88" s="99" t="s">
        <v>1254</v>
      </c>
      <c r="BL88" s="57"/>
    </row>
    <row r="89" spans="1:64" ht="12.75" customHeight="1" x14ac:dyDescent="0.2">
      <c r="A89" s="37" t="s">
        <v>775</v>
      </c>
      <c r="B89" s="38" t="s">
        <v>85</v>
      </c>
      <c r="C89" s="39" t="s">
        <v>1265</v>
      </c>
      <c r="D89" s="40">
        <v>2</v>
      </c>
      <c r="E89" s="40" t="s">
        <v>1266</v>
      </c>
      <c r="F89" s="41">
        <v>43879</v>
      </c>
      <c r="G89" s="40" t="s">
        <v>1267</v>
      </c>
      <c r="H89" s="40" t="s">
        <v>90</v>
      </c>
      <c r="I89" s="40" t="s">
        <v>1244</v>
      </c>
      <c r="J89" s="42" t="s">
        <v>92</v>
      </c>
      <c r="K89" s="42">
        <v>8520</v>
      </c>
      <c r="L89" s="42">
        <v>21520</v>
      </c>
      <c r="M89" s="43"/>
      <c r="N89" s="41">
        <v>43879</v>
      </c>
      <c r="O89" s="44"/>
      <c r="P89" s="50">
        <v>170000</v>
      </c>
      <c r="Q89" s="46">
        <v>1773667</v>
      </c>
      <c r="R89" s="47"/>
      <c r="S89" s="40" t="s">
        <v>1245</v>
      </c>
      <c r="T89" s="40" t="s">
        <v>1246</v>
      </c>
      <c r="U89" s="48"/>
      <c r="V89" s="48">
        <v>900733213</v>
      </c>
      <c r="W89" s="49"/>
      <c r="X89" s="49" t="s">
        <v>92</v>
      </c>
      <c r="Y89" s="40" t="str">
        <f t="shared" si="0"/>
        <v>INVERSIONES SALAZAR VELASQUEZ SAS</v>
      </c>
      <c r="Z89" s="40" t="s">
        <v>1247</v>
      </c>
      <c r="AA89" s="51"/>
      <c r="AB89" s="51" t="s">
        <v>1249</v>
      </c>
      <c r="AC89" s="41"/>
      <c r="AD89" s="82"/>
      <c r="AE89" s="55" t="s">
        <v>300</v>
      </c>
      <c r="AF89" s="40" t="s">
        <v>103</v>
      </c>
      <c r="AG89" s="40" t="s">
        <v>94</v>
      </c>
      <c r="AH89" s="56">
        <v>52423663</v>
      </c>
      <c r="AI89" s="57" t="s">
        <v>148</v>
      </c>
      <c r="AJ89" s="40">
        <v>313</v>
      </c>
      <c r="AK89" s="40" t="s">
        <v>106</v>
      </c>
      <c r="AL89" s="58"/>
      <c r="AM89" s="41"/>
      <c r="AN89" s="40" t="s">
        <v>107</v>
      </c>
      <c r="AO89" s="40">
        <v>0</v>
      </c>
      <c r="AP89" s="59">
        <v>0</v>
      </c>
      <c r="AQ89" s="60"/>
      <c r="AR89" s="61">
        <v>0</v>
      </c>
      <c r="AS89" s="60"/>
      <c r="AT89" s="62">
        <v>43879</v>
      </c>
      <c r="AU89" s="62">
        <v>44195</v>
      </c>
      <c r="AV89" s="63"/>
      <c r="AW89" s="40" t="s">
        <v>108</v>
      </c>
      <c r="AX89" s="64"/>
      <c r="AY89" s="64"/>
      <c r="AZ89" s="40" t="s">
        <v>108</v>
      </c>
      <c r="BA89" s="40">
        <v>0</v>
      </c>
      <c r="BB89" s="64"/>
      <c r="BC89" s="64"/>
      <c r="BD89" s="40"/>
      <c r="BE89" s="65" t="s">
        <v>1268</v>
      </c>
      <c r="BF89" s="66">
        <f t="shared" si="1"/>
        <v>1773667</v>
      </c>
      <c r="BH89" s="69" t="s">
        <v>1269</v>
      </c>
      <c r="BI89" s="69" t="s">
        <v>113</v>
      </c>
      <c r="BJ89" s="70"/>
      <c r="BK89" s="100" t="s">
        <v>1269</v>
      </c>
      <c r="BL89" s="57"/>
    </row>
    <row r="90" spans="1:64" ht="12.75" customHeight="1" x14ac:dyDescent="0.2">
      <c r="A90" s="37" t="s">
        <v>786</v>
      </c>
      <c r="B90" s="38" t="s">
        <v>85</v>
      </c>
      <c r="C90" s="39"/>
      <c r="D90" s="40" t="s">
        <v>1270</v>
      </c>
      <c r="E90" s="40" t="s">
        <v>1271</v>
      </c>
      <c r="F90" s="41">
        <v>43866</v>
      </c>
      <c r="G90" s="40" t="s">
        <v>1272</v>
      </c>
      <c r="H90" s="40" t="s">
        <v>1273</v>
      </c>
      <c r="I90" s="40" t="s">
        <v>1275</v>
      </c>
      <c r="J90" s="42" t="s">
        <v>92</v>
      </c>
      <c r="K90" s="42">
        <v>6820</v>
      </c>
      <c r="L90" s="42">
        <v>16420</v>
      </c>
      <c r="M90" s="43"/>
      <c r="N90" s="41">
        <v>43866</v>
      </c>
      <c r="O90" s="44"/>
      <c r="P90" s="50">
        <v>1724537</v>
      </c>
      <c r="Q90" s="46">
        <v>15520835</v>
      </c>
      <c r="R90" s="47"/>
      <c r="S90" s="40" t="s">
        <v>1245</v>
      </c>
      <c r="T90" s="40" t="s">
        <v>1246</v>
      </c>
      <c r="U90" s="48"/>
      <c r="V90" s="48">
        <v>900562598</v>
      </c>
      <c r="W90" s="49"/>
      <c r="X90" s="49" t="s">
        <v>92</v>
      </c>
      <c r="Y90" s="40" t="str">
        <f t="shared" si="0"/>
        <v>KIOS S.A.S.</v>
      </c>
      <c r="Z90" s="40" t="s">
        <v>1247</v>
      </c>
      <c r="AA90" s="51"/>
      <c r="AB90" s="51" t="s">
        <v>1249</v>
      </c>
      <c r="AC90" s="41"/>
      <c r="AD90" s="51"/>
      <c r="AE90" s="55" t="s">
        <v>102</v>
      </c>
      <c r="AF90" s="40" t="s">
        <v>103</v>
      </c>
      <c r="AG90" s="40" t="s">
        <v>94</v>
      </c>
      <c r="AH90" s="56">
        <v>40403093</v>
      </c>
      <c r="AI90" s="57" t="s">
        <v>105</v>
      </c>
      <c r="AJ90" s="40">
        <v>270</v>
      </c>
      <c r="AK90" s="40" t="s">
        <v>106</v>
      </c>
      <c r="AL90" s="58"/>
      <c r="AM90" s="41"/>
      <c r="AN90" s="40" t="s">
        <v>107</v>
      </c>
      <c r="AO90" s="40">
        <v>0</v>
      </c>
      <c r="AP90" s="59">
        <v>0</v>
      </c>
      <c r="AQ90" s="60"/>
      <c r="AR90" s="61">
        <v>0</v>
      </c>
      <c r="AS90" s="60"/>
      <c r="AT90" s="62">
        <v>43866</v>
      </c>
      <c r="AU90" s="62">
        <v>44139</v>
      </c>
      <c r="AV90" s="63"/>
      <c r="AW90" s="40" t="s">
        <v>108</v>
      </c>
      <c r="AX90" s="64"/>
      <c r="AY90" s="64"/>
      <c r="AZ90" s="40" t="s">
        <v>108</v>
      </c>
      <c r="BA90" s="40">
        <v>0</v>
      </c>
      <c r="BB90" s="64"/>
      <c r="BC90" s="64"/>
      <c r="BD90" s="40"/>
      <c r="BE90" s="65" t="s">
        <v>1280</v>
      </c>
      <c r="BF90" s="66">
        <f t="shared" si="1"/>
        <v>15520835</v>
      </c>
      <c r="BH90" s="69"/>
      <c r="BI90" s="69" t="s">
        <v>113</v>
      </c>
      <c r="BJ90" s="70"/>
      <c r="BK90" s="100"/>
      <c r="BL90" s="57"/>
    </row>
    <row r="91" spans="1:64" ht="12.75" customHeight="1" x14ac:dyDescent="0.2">
      <c r="A91" s="37" t="s">
        <v>794</v>
      </c>
      <c r="B91" s="38" t="s">
        <v>85</v>
      </c>
      <c r="C91" s="39"/>
      <c r="D91" s="40" t="s">
        <v>1281</v>
      </c>
      <c r="E91" s="40" t="s">
        <v>1282</v>
      </c>
      <c r="F91" s="41">
        <v>43886</v>
      </c>
      <c r="G91" s="40" t="s">
        <v>1283</v>
      </c>
      <c r="H91" s="40" t="s">
        <v>1273</v>
      </c>
      <c r="I91" s="40" t="s">
        <v>1275</v>
      </c>
      <c r="J91" s="42" t="s">
        <v>92</v>
      </c>
      <c r="K91" s="42">
        <v>8420</v>
      </c>
      <c r="L91" s="42">
        <v>26720</v>
      </c>
      <c r="M91" s="43"/>
      <c r="N91" s="41">
        <v>43886</v>
      </c>
      <c r="O91" s="44"/>
      <c r="P91" s="50">
        <v>1648042</v>
      </c>
      <c r="Q91" s="46">
        <v>16480420</v>
      </c>
      <c r="R91" s="47"/>
      <c r="S91" s="40" t="s">
        <v>1245</v>
      </c>
      <c r="T91" s="40" t="s">
        <v>1246</v>
      </c>
      <c r="U91" s="48"/>
      <c r="V91" s="48">
        <v>860010451</v>
      </c>
      <c r="W91" s="49"/>
      <c r="X91" s="49" t="s">
        <v>92</v>
      </c>
      <c r="Y91" s="40" t="str">
        <f t="shared" si="0"/>
        <v>CASALIMPIA S.A.</v>
      </c>
      <c r="Z91" s="40" t="s">
        <v>1247</v>
      </c>
      <c r="AA91" s="51"/>
      <c r="AB91" s="51" t="s">
        <v>1249</v>
      </c>
      <c r="AC91" s="41"/>
      <c r="AD91" s="51"/>
      <c r="AE91" s="55" t="s">
        <v>300</v>
      </c>
      <c r="AF91" s="40" t="s">
        <v>103</v>
      </c>
      <c r="AG91" s="40" t="s">
        <v>94</v>
      </c>
      <c r="AH91" s="56">
        <v>52423663</v>
      </c>
      <c r="AI91" s="57" t="s">
        <v>148</v>
      </c>
      <c r="AJ91" s="40">
        <v>300</v>
      </c>
      <c r="AK91" s="40" t="s">
        <v>106</v>
      </c>
      <c r="AL91" s="58"/>
      <c r="AM91" s="41"/>
      <c r="AN91" s="40" t="s">
        <v>107</v>
      </c>
      <c r="AO91" s="40">
        <v>0</v>
      </c>
      <c r="AP91" s="59">
        <v>0</v>
      </c>
      <c r="AQ91" s="60"/>
      <c r="AR91" s="61">
        <v>0</v>
      </c>
      <c r="AS91" s="60"/>
      <c r="AT91" s="62">
        <v>43886</v>
      </c>
      <c r="AU91" s="62">
        <v>44189</v>
      </c>
      <c r="AV91" s="63"/>
      <c r="AW91" s="40" t="s">
        <v>108</v>
      </c>
      <c r="AX91" s="64"/>
      <c r="AY91" s="64"/>
      <c r="AZ91" s="40" t="s">
        <v>108</v>
      </c>
      <c r="BA91" s="40">
        <v>0</v>
      </c>
      <c r="BB91" s="64"/>
      <c r="BC91" s="64"/>
      <c r="BD91" s="40"/>
      <c r="BE91" s="65" t="s">
        <v>1286</v>
      </c>
      <c r="BF91" s="66">
        <f t="shared" si="1"/>
        <v>16480420</v>
      </c>
      <c r="BH91" s="69"/>
      <c r="BI91" s="69" t="s">
        <v>113</v>
      </c>
      <c r="BJ91" s="70"/>
      <c r="BK91" s="100"/>
      <c r="BL91" s="57"/>
    </row>
    <row r="92" spans="1:64" ht="12.75" customHeight="1" x14ac:dyDescent="0.2">
      <c r="A92" s="37" t="s">
        <v>794</v>
      </c>
      <c r="B92" s="38" t="s">
        <v>85</v>
      </c>
      <c r="C92" s="39"/>
      <c r="D92" s="40" t="s">
        <v>1281</v>
      </c>
      <c r="E92" s="40" t="s">
        <v>1282</v>
      </c>
      <c r="F92" s="41">
        <v>43886</v>
      </c>
      <c r="G92" s="40" t="s">
        <v>1287</v>
      </c>
      <c r="H92" s="40" t="s">
        <v>1273</v>
      </c>
      <c r="I92" s="40" t="s">
        <v>1275</v>
      </c>
      <c r="J92" s="42" t="s">
        <v>92</v>
      </c>
      <c r="K92" s="42">
        <v>8620</v>
      </c>
      <c r="L92" s="42">
        <v>26820</v>
      </c>
      <c r="M92" s="43"/>
      <c r="N92" s="41">
        <v>43886</v>
      </c>
      <c r="O92" s="44"/>
      <c r="P92" s="50">
        <v>400000</v>
      </c>
      <c r="Q92" s="46">
        <v>4000000</v>
      </c>
      <c r="R92" s="47"/>
      <c r="S92" s="40" t="s">
        <v>1245</v>
      </c>
      <c r="T92" s="40" t="s">
        <v>1246</v>
      </c>
      <c r="U92" s="48"/>
      <c r="V92" s="48">
        <v>860010451</v>
      </c>
      <c r="W92" s="49"/>
      <c r="X92" s="49" t="s">
        <v>92</v>
      </c>
      <c r="Y92" s="40" t="str">
        <f t="shared" si="0"/>
        <v>CASALIMPIA S.A.</v>
      </c>
      <c r="Z92" s="40" t="s">
        <v>1247</v>
      </c>
      <c r="AA92" s="51"/>
      <c r="AB92" s="51" t="s">
        <v>1249</v>
      </c>
      <c r="AC92" s="41"/>
      <c r="AD92" s="51"/>
      <c r="AE92" s="55" t="s">
        <v>300</v>
      </c>
      <c r="AF92" s="40" t="s">
        <v>103</v>
      </c>
      <c r="AG92" s="40" t="s">
        <v>94</v>
      </c>
      <c r="AH92" s="56">
        <v>52423663</v>
      </c>
      <c r="AI92" s="57" t="s">
        <v>148</v>
      </c>
      <c r="AJ92" s="40">
        <v>300</v>
      </c>
      <c r="AK92" s="40" t="s">
        <v>106</v>
      </c>
      <c r="AL92" s="58"/>
      <c r="AM92" s="41"/>
      <c r="AN92" s="40" t="s">
        <v>107</v>
      </c>
      <c r="AO92" s="40">
        <v>0</v>
      </c>
      <c r="AP92" s="59">
        <v>0</v>
      </c>
      <c r="AQ92" s="60"/>
      <c r="AR92" s="61">
        <v>0</v>
      </c>
      <c r="AS92" s="60"/>
      <c r="AT92" s="62">
        <v>43886</v>
      </c>
      <c r="AU92" s="62">
        <v>44189</v>
      </c>
      <c r="AV92" s="63"/>
      <c r="AW92" s="40" t="s">
        <v>108</v>
      </c>
      <c r="AX92" s="64"/>
      <c r="AY92" s="64"/>
      <c r="AZ92" s="40" t="s">
        <v>108</v>
      </c>
      <c r="BA92" s="40">
        <v>0</v>
      </c>
      <c r="BB92" s="64"/>
      <c r="BC92" s="64"/>
      <c r="BD92" s="40"/>
      <c r="BE92" s="65" t="s">
        <v>1286</v>
      </c>
      <c r="BF92" s="66">
        <f t="shared" si="1"/>
        <v>4000000</v>
      </c>
      <c r="BH92" s="69"/>
      <c r="BI92" s="69" t="s">
        <v>113</v>
      </c>
      <c r="BJ92" s="70"/>
      <c r="BK92" s="101"/>
      <c r="BL92" s="57"/>
    </row>
    <row r="93" spans="1:64" ht="12.75" customHeight="1" x14ac:dyDescent="0.2">
      <c r="A93" s="37" t="s">
        <v>794</v>
      </c>
      <c r="B93" s="38" t="s">
        <v>85</v>
      </c>
      <c r="C93" s="39"/>
      <c r="D93" s="40" t="s">
        <v>1281</v>
      </c>
      <c r="E93" s="40" t="s">
        <v>1282</v>
      </c>
      <c r="F93" s="41">
        <v>43886</v>
      </c>
      <c r="G93" s="40" t="s">
        <v>1292</v>
      </c>
      <c r="H93" s="40" t="s">
        <v>1273</v>
      </c>
      <c r="I93" s="40" t="s">
        <v>1275</v>
      </c>
      <c r="J93" s="42" t="s">
        <v>92</v>
      </c>
      <c r="K93" s="42">
        <v>8720</v>
      </c>
      <c r="L93" s="42">
        <v>26920</v>
      </c>
      <c r="M93" s="43"/>
      <c r="N93" s="41">
        <v>43886</v>
      </c>
      <c r="O93" s="44"/>
      <c r="P93" s="50">
        <v>195409</v>
      </c>
      <c r="Q93" s="46">
        <v>1954091</v>
      </c>
      <c r="R93" s="47"/>
      <c r="S93" s="40" t="s">
        <v>1245</v>
      </c>
      <c r="T93" s="40" t="s">
        <v>1246</v>
      </c>
      <c r="U93" s="48"/>
      <c r="V93" s="48">
        <v>860010451</v>
      </c>
      <c r="W93" s="49"/>
      <c r="X93" s="49" t="s">
        <v>92</v>
      </c>
      <c r="Y93" s="40" t="str">
        <f t="shared" si="0"/>
        <v>CASALIMPIA S.A.</v>
      </c>
      <c r="Z93" s="40" t="s">
        <v>1247</v>
      </c>
      <c r="AA93" s="51"/>
      <c r="AB93" s="51" t="s">
        <v>1249</v>
      </c>
      <c r="AC93" s="41"/>
      <c r="AD93" s="51"/>
      <c r="AE93" s="55" t="s">
        <v>300</v>
      </c>
      <c r="AF93" s="40" t="s">
        <v>103</v>
      </c>
      <c r="AG93" s="40" t="s">
        <v>94</v>
      </c>
      <c r="AH93" s="56">
        <v>52423663</v>
      </c>
      <c r="AI93" s="57" t="s">
        <v>148</v>
      </c>
      <c r="AJ93" s="40">
        <v>300</v>
      </c>
      <c r="AK93" s="40" t="s">
        <v>106</v>
      </c>
      <c r="AL93" s="58"/>
      <c r="AM93" s="41"/>
      <c r="AN93" s="40" t="s">
        <v>107</v>
      </c>
      <c r="AO93" s="40">
        <v>0</v>
      </c>
      <c r="AP93" s="59">
        <v>0</v>
      </c>
      <c r="AQ93" s="60"/>
      <c r="AR93" s="61">
        <v>0</v>
      </c>
      <c r="AS93" s="60"/>
      <c r="AT93" s="62">
        <v>43886</v>
      </c>
      <c r="AU93" s="62">
        <v>44189</v>
      </c>
      <c r="AV93" s="63"/>
      <c r="AW93" s="40" t="s">
        <v>108</v>
      </c>
      <c r="AX93" s="64"/>
      <c r="AY93" s="64"/>
      <c r="AZ93" s="40" t="s">
        <v>108</v>
      </c>
      <c r="BA93" s="40">
        <v>0</v>
      </c>
      <c r="BB93" s="64"/>
      <c r="BC93" s="64"/>
      <c r="BD93" s="40"/>
      <c r="BE93" s="65" t="s">
        <v>1286</v>
      </c>
      <c r="BF93" s="66">
        <f t="shared" si="1"/>
        <v>1954091</v>
      </c>
      <c r="BH93" s="69"/>
      <c r="BI93" s="69" t="s">
        <v>113</v>
      </c>
      <c r="BJ93" s="69"/>
      <c r="BK93" s="101"/>
      <c r="BL93" s="102"/>
    </row>
    <row r="94" spans="1:64" ht="12.75" customHeight="1" x14ac:dyDescent="0.2">
      <c r="A94" s="37" t="s">
        <v>819</v>
      </c>
      <c r="B94" s="38" t="s">
        <v>85</v>
      </c>
      <c r="C94" s="39"/>
      <c r="D94" s="40" t="s">
        <v>1296</v>
      </c>
      <c r="E94" s="40" t="s">
        <v>1297</v>
      </c>
      <c r="F94" s="41">
        <v>43900</v>
      </c>
      <c r="G94" s="40" t="s">
        <v>1298</v>
      </c>
      <c r="H94" s="40" t="s">
        <v>1273</v>
      </c>
      <c r="I94" s="40" t="s">
        <v>1275</v>
      </c>
      <c r="J94" s="42" t="s">
        <v>92</v>
      </c>
      <c r="K94" s="42">
        <v>21820</v>
      </c>
      <c r="L94" s="42">
        <v>33020</v>
      </c>
      <c r="M94" s="43"/>
      <c r="N94" s="41">
        <v>43900</v>
      </c>
      <c r="O94" s="44"/>
      <c r="P94" s="50"/>
      <c r="Q94" s="46">
        <v>2000000</v>
      </c>
      <c r="R94" s="47"/>
      <c r="S94" s="40" t="s">
        <v>1245</v>
      </c>
      <c r="T94" s="40" t="s">
        <v>1246</v>
      </c>
      <c r="U94" s="48"/>
      <c r="V94" s="48">
        <v>800112214</v>
      </c>
      <c r="W94" s="49"/>
      <c r="X94" s="49" t="s">
        <v>92</v>
      </c>
      <c r="Y94" s="40" t="str">
        <f t="shared" si="0"/>
        <v>BIG PASS S.A.S</v>
      </c>
      <c r="Z94" s="40" t="s">
        <v>1247</v>
      </c>
      <c r="AA94" s="51"/>
      <c r="AB94" s="51" t="s">
        <v>1249</v>
      </c>
      <c r="AC94" s="41"/>
      <c r="AD94" s="51"/>
      <c r="AE94" s="55" t="s">
        <v>340</v>
      </c>
      <c r="AF94" s="40" t="s">
        <v>103</v>
      </c>
      <c r="AG94" s="40" t="s">
        <v>94</v>
      </c>
      <c r="AH94" s="56">
        <v>51935189</v>
      </c>
      <c r="AI94" s="57" t="s">
        <v>342</v>
      </c>
      <c r="AJ94" s="40">
        <v>291</v>
      </c>
      <c r="AK94" s="40" t="s">
        <v>106</v>
      </c>
      <c r="AL94" s="58"/>
      <c r="AM94" s="41"/>
      <c r="AN94" s="40" t="s">
        <v>107</v>
      </c>
      <c r="AO94" s="40">
        <v>0</v>
      </c>
      <c r="AP94" s="59">
        <v>0</v>
      </c>
      <c r="AQ94" s="60"/>
      <c r="AR94" s="61">
        <v>0</v>
      </c>
      <c r="AS94" s="60"/>
      <c r="AT94" s="62">
        <v>43900</v>
      </c>
      <c r="AU94" s="62">
        <v>44195</v>
      </c>
      <c r="AV94" s="63"/>
      <c r="AW94" s="40" t="s">
        <v>108</v>
      </c>
      <c r="AX94" s="64"/>
      <c r="AY94" s="64"/>
      <c r="AZ94" s="40" t="s">
        <v>108</v>
      </c>
      <c r="BA94" s="40">
        <v>0</v>
      </c>
      <c r="BB94" s="64"/>
      <c r="BC94" s="64"/>
      <c r="BD94" s="40"/>
      <c r="BE94" s="65" t="s">
        <v>1299</v>
      </c>
      <c r="BF94" s="66">
        <f t="shared" si="1"/>
        <v>2000000</v>
      </c>
      <c r="BH94" s="69"/>
      <c r="BI94" s="69" t="s">
        <v>113</v>
      </c>
      <c r="BJ94" s="69"/>
      <c r="BK94" s="101"/>
      <c r="BL94" s="57"/>
    </row>
    <row r="95" spans="1:64" ht="12.75" customHeight="1" x14ac:dyDescent="0.2">
      <c r="A95" s="37" t="s">
        <v>823</v>
      </c>
      <c r="B95" s="38" t="s">
        <v>85</v>
      </c>
      <c r="C95" s="39"/>
      <c r="D95" s="40" t="s">
        <v>1300</v>
      </c>
      <c r="E95" s="40" t="s">
        <v>1297</v>
      </c>
      <c r="F95" s="41">
        <v>43900</v>
      </c>
      <c r="G95" s="40" t="s">
        <v>1301</v>
      </c>
      <c r="H95" s="40" t="s">
        <v>1273</v>
      </c>
      <c r="I95" s="40" t="s">
        <v>1275</v>
      </c>
      <c r="J95" s="42" t="s">
        <v>92</v>
      </c>
      <c r="K95" s="42">
        <v>21720</v>
      </c>
      <c r="L95" s="42">
        <v>33120</v>
      </c>
      <c r="M95" s="43"/>
      <c r="N95" s="41">
        <v>43900</v>
      </c>
      <c r="O95" s="44"/>
      <c r="P95" s="50"/>
      <c r="Q95" s="46">
        <v>1000000</v>
      </c>
      <c r="R95" s="47"/>
      <c r="S95" s="40" t="s">
        <v>1245</v>
      </c>
      <c r="T95" s="40" t="s">
        <v>1246</v>
      </c>
      <c r="U95" s="48"/>
      <c r="V95" s="48">
        <v>800112214</v>
      </c>
      <c r="W95" s="49"/>
      <c r="X95" s="49" t="s">
        <v>92</v>
      </c>
      <c r="Y95" s="40" t="str">
        <f t="shared" si="0"/>
        <v>BIG PASS S.A.S</v>
      </c>
      <c r="Z95" s="40" t="s">
        <v>1247</v>
      </c>
      <c r="AA95" s="51"/>
      <c r="AB95" s="51" t="s">
        <v>1249</v>
      </c>
      <c r="AC95" s="41"/>
      <c r="AD95" s="40"/>
      <c r="AE95" s="55" t="s">
        <v>577</v>
      </c>
      <c r="AF95" s="40" t="s">
        <v>103</v>
      </c>
      <c r="AG95" s="40" t="s">
        <v>94</v>
      </c>
      <c r="AH95" s="56">
        <v>93291822</v>
      </c>
      <c r="AI95" s="57" t="s">
        <v>265</v>
      </c>
      <c r="AJ95" s="40">
        <v>61</v>
      </c>
      <c r="AK95" s="40" t="s">
        <v>106</v>
      </c>
      <c r="AL95" s="58"/>
      <c r="AM95" s="41"/>
      <c r="AN95" s="40" t="s">
        <v>107</v>
      </c>
      <c r="AO95" s="40">
        <v>0</v>
      </c>
      <c r="AP95" s="59">
        <v>0</v>
      </c>
      <c r="AQ95" s="60"/>
      <c r="AR95" s="61">
        <v>0</v>
      </c>
      <c r="AS95" s="60"/>
      <c r="AT95" s="62">
        <v>43900</v>
      </c>
      <c r="AU95" s="62">
        <v>43962</v>
      </c>
      <c r="AV95" s="63"/>
      <c r="AW95" s="40" t="s">
        <v>108</v>
      </c>
      <c r="AX95" s="64"/>
      <c r="AY95" s="64"/>
      <c r="AZ95" s="40" t="s">
        <v>108</v>
      </c>
      <c r="BA95" s="40">
        <v>0</v>
      </c>
      <c r="BB95" s="64"/>
      <c r="BC95" s="64"/>
      <c r="BD95" s="40"/>
      <c r="BE95" s="65" t="s">
        <v>1306</v>
      </c>
      <c r="BF95" s="66">
        <f t="shared" si="1"/>
        <v>1000000</v>
      </c>
      <c r="BH95" s="69"/>
      <c r="BI95" s="69" t="s">
        <v>113</v>
      </c>
      <c r="BJ95" s="69"/>
      <c r="BK95" s="101"/>
      <c r="BL95" s="57"/>
    </row>
    <row r="96" spans="1:64" ht="12.75" customHeight="1" x14ac:dyDescent="0.2">
      <c r="A96" s="37" t="s">
        <v>834</v>
      </c>
      <c r="B96" s="38" t="s">
        <v>85</v>
      </c>
      <c r="C96" s="39"/>
      <c r="D96" s="40" t="s">
        <v>1308</v>
      </c>
      <c r="E96" s="40" t="s">
        <v>1309</v>
      </c>
      <c r="F96" s="41">
        <v>43922</v>
      </c>
      <c r="G96" s="40" t="s">
        <v>1310</v>
      </c>
      <c r="H96" s="40" t="s">
        <v>1273</v>
      </c>
      <c r="I96" s="40" t="s">
        <v>1275</v>
      </c>
      <c r="J96" s="42" t="s">
        <v>92</v>
      </c>
      <c r="K96" s="42" t="s">
        <v>1311</v>
      </c>
      <c r="L96" s="42" t="s">
        <v>1313</v>
      </c>
      <c r="M96" s="43"/>
      <c r="N96" s="41">
        <v>43922</v>
      </c>
      <c r="O96" s="44"/>
      <c r="P96" s="50"/>
      <c r="Q96" s="46">
        <v>24459361</v>
      </c>
      <c r="R96" s="47"/>
      <c r="S96" s="40" t="s">
        <v>1245</v>
      </c>
      <c r="T96" s="40" t="s">
        <v>1246</v>
      </c>
      <c r="U96" s="48"/>
      <c r="V96" s="48">
        <v>800075003</v>
      </c>
      <c r="W96" s="49"/>
      <c r="X96" s="49" t="s">
        <v>92</v>
      </c>
      <c r="Y96" s="40" t="str">
        <f t="shared" si="0"/>
        <v>SUBATOURS SAS</v>
      </c>
      <c r="Z96" s="40" t="s">
        <v>1247</v>
      </c>
      <c r="AA96" s="51"/>
      <c r="AB96" s="51" t="s">
        <v>1249</v>
      </c>
      <c r="AC96" s="41"/>
      <c r="AD96" s="51"/>
      <c r="AE96" s="55" t="s">
        <v>1315</v>
      </c>
      <c r="AF96" s="40" t="s">
        <v>103</v>
      </c>
      <c r="AG96" s="40" t="s">
        <v>94</v>
      </c>
      <c r="AH96" s="56">
        <v>14237801</v>
      </c>
      <c r="AI96" s="57" t="s">
        <v>1316</v>
      </c>
      <c r="AJ96" s="40">
        <v>273</v>
      </c>
      <c r="AK96" s="40" t="s">
        <v>106</v>
      </c>
      <c r="AL96" s="58"/>
      <c r="AM96" s="41"/>
      <c r="AN96" s="40" t="s">
        <v>107</v>
      </c>
      <c r="AO96" s="40">
        <v>0</v>
      </c>
      <c r="AP96" s="59">
        <v>0</v>
      </c>
      <c r="AQ96" s="60"/>
      <c r="AR96" s="61">
        <v>0</v>
      </c>
      <c r="AS96" s="60"/>
      <c r="AT96" s="62">
        <v>43922</v>
      </c>
      <c r="AU96" s="62">
        <v>44195</v>
      </c>
      <c r="AV96" s="63"/>
      <c r="AW96" s="40" t="s">
        <v>108</v>
      </c>
      <c r="AX96" s="64"/>
      <c r="AY96" s="64"/>
      <c r="AZ96" s="40" t="s">
        <v>108</v>
      </c>
      <c r="BA96" s="40">
        <v>0</v>
      </c>
      <c r="BB96" s="64"/>
      <c r="BC96" s="64"/>
      <c r="BD96" s="40" t="s">
        <v>1317</v>
      </c>
      <c r="BE96" s="65" t="s">
        <v>1318</v>
      </c>
      <c r="BF96" s="66">
        <f t="shared" si="1"/>
        <v>24459361</v>
      </c>
      <c r="BH96" s="103"/>
      <c r="BI96" s="69"/>
      <c r="BJ96" s="70"/>
      <c r="BK96" s="103"/>
      <c r="BL96" s="57"/>
    </row>
    <row r="97" spans="1:64" ht="12.75" customHeight="1" x14ac:dyDescent="0.2">
      <c r="A97" s="104" t="s">
        <v>842</v>
      </c>
      <c r="B97" s="38" t="s">
        <v>85</v>
      </c>
      <c r="C97" s="39" t="s">
        <v>1323</v>
      </c>
      <c r="D97" s="40">
        <v>1</v>
      </c>
      <c r="E97" s="40" t="s">
        <v>1324</v>
      </c>
      <c r="F97" s="41">
        <v>43896</v>
      </c>
      <c r="G97" s="40" t="s">
        <v>1325</v>
      </c>
      <c r="H97" s="40" t="s">
        <v>1326</v>
      </c>
      <c r="I97" s="40" t="s">
        <v>1327</v>
      </c>
      <c r="J97" s="42" t="s">
        <v>1328</v>
      </c>
      <c r="K97" s="42">
        <v>10920</v>
      </c>
      <c r="L97" s="42">
        <v>31020</v>
      </c>
      <c r="M97" s="43"/>
      <c r="N97" s="41">
        <v>43896</v>
      </c>
      <c r="O97" s="44"/>
      <c r="P97" s="50"/>
      <c r="Q97" s="46">
        <v>8280000</v>
      </c>
      <c r="R97" s="47"/>
      <c r="S97" s="40" t="s">
        <v>93</v>
      </c>
      <c r="T97" s="40" t="s">
        <v>94</v>
      </c>
      <c r="U97" s="48">
        <v>36182424</v>
      </c>
      <c r="V97" s="48" t="s">
        <v>92</v>
      </c>
      <c r="W97" s="49" t="s">
        <v>95</v>
      </c>
      <c r="X97" s="49" t="s">
        <v>92</v>
      </c>
      <c r="Y97" s="40" t="str">
        <f t="shared" si="0"/>
        <v>PIRAGUA ESCANDON ASTRID</v>
      </c>
      <c r="Z97" s="40" t="s">
        <v>96</v>
      </c>
      <c r="AA97" s="51" t="s">
        <v>1330</v>
      </c>
      <c r="AB97" s="71" t="s">
        <v>98</v>
      </c>
      <c r="AC97" s="41">
        <v>43896</v>
      </c>
      <c r="AD97" s="51" t="s">
        <v>1331</v>
      </c>
      <c r="AE97" s="55" t="s">
        <v>300</v>
      </c>
      <c r="AF97" s="40" t="s">
        <v>103</v>
      </c>
      <c r="AG97" s="40" t="s">
        <v>94</v>
      </c>
      <c r="AH97" s="56">
        <v>52423663</v>
      </c>
      <c r="AI97" s="57" t="s">
        <v>148</v>
      </c>
      <c r="AJ97" s="40">
        <v>292</v>
      </c>
      <c r="AK97" s="40" t="s">
        <v>106</v>
      </c>
      <c r="AL97" s="58">
        <v>43896</v>
      </c>
      <c r="AM97" s="41"/>
      <c r="AN97" s="40" t="s">
        <v>107</v>
      </c>
      <c r="AO97" s="40">
        <v>0</v>
      </c>
      <c r="AP97" s="59">
        <v>0</v>
      </c>
      <c r="AQ97" s="60"/>
      <c r="AR97" s="61">
        <v>0</v>
      </c>
      <c r="AS97" s="60"/>
      <c r="AT97" s="62">
        <v>43896</v>
      </c>
      <c r="AU97" s="62">
        <v>44195</v>
      </c>
      <c r="AV97" s="63"/>
      <c r="AW97" s="40" t="s">
        <v>108</v>
      </c>
      <c r="AX97" s="64"/>
      <c r="AY97" s="64"/>
      <c r="AZ97" s="40" t="s">
        <v>108</v>
      </c>
      <c r="BA97" s="40">
        <v>0</v>
      </c>
      <c r="BB97" s="64"/>
      <c r="BC97" s="64"/>
      <c r="BD97" s="40"/>
      <c r="BE97" s="65" t="s">
        <v>1334</v>
      </c>
      <c r="BF97" s="66">
        <f t="shared" si="1"/>
        <v>8280000</v>
      </c>
      <c r="BH97" s="105" t="s">
        <v>1335</v>
      </c>
      <c r="BI97" s="69" t="s">
        <v>113</v>
      </c>
      <c r="BJ97" s="70"/>
      <c r="BK97" s="105" t="s">
        <v>1335</v>
      </c>
      <c r="BL97" s="57"/>
    </row>
    <row r="98" spans="1:64" ht="12.75" customHeight="1" x14ac:dyDescent="0.25">
      <c r="A98" s="104" t="s">
        <v>853</v>
      </c>
      <c r="B98" s="38" t="s">
        <v>85</v>
      </c>
      <c r="C98" s="39" t="s">
        <v>1340</v>
      </c>
      <c r="D98" s="40">
        <v>2</v>
      </c>
      <c r="E98" s="40" t="s">
        <v>1341</v>
      </c>
      <c r="F98" s="41">
        <v>43923</v>
      </c>
      <c r="G98" s="40" t="s">
        <v>1342</v>
      </c>
      <c r="H98" s="40" t="s">
        <v>1326</v>
      </c>
      <c r="I98" s="40" t="s">
        <v>1327</v>
      </c>
      <c r="J98" s="42" t="s">
        <v>1328</v>
      </c>
      <c r="K98" s="42">
        <v>24220</v>
      </c>
      <c r="L98" s="42">
        <v>38920</v>
      </c>
      <c r="M98" s="43"/>
      <c r="N98" s="41">
        <v>43923</v>
      </c>
      <c r="O98" s="44"/>
      <c r="P98" s="50"/>
      <c r="Q98" s="46">
        <v>1936000</v>
      </c>
      <c r="R98" s="47"/>
      <c r="S98" s="40" t="s">
        <v>93</v>
      </c>
      <c r="T98" s="40" t="s">
        <v>94</v>
      </c>
      <c r="U98" s="48">
        <v>1120364097</v>
      </c>
      <c r="V98" s="48" t="s">
        <v>92</v>
      </c>
      <c r="W98" s="49" t="s">
        <v>95</v>
      </c>
      <c r="X98" s="49" t="s">
        <v>92</v>
      </c>
      <c r="Y98" s="40" t="str">
        <f t="shared" si="0"/>
        <v>SANCHEZ SALGADO ANA SILVIA</v>
      </c>
      <c r="Z98" s="40" t="s">
        <v>96</v>
      </c>
      <c r="AA98" s="51" t="s">
        <v>97</v>
      </c>
      <c r="AB98" s="51" t="s">
        <v>1344</v>
      </c>
      <c r="AC98" s="41">
        <v>43942</v>
      </c>
      <c r="AD98" s="82" t="s">
        <v>1345</v>
      </c>
      <c r="AE98" s="55" t="s">
        <v>215</v>
      </c>
      <c r="AF98" s="40" t="s">
        <v>103</v>
      </c>
      <c r="AG98" s="40" t="s">
        <v>94</v>
      </c>
      <c r="AH98" s="56">
        <v>80435324</v>
      </c>
      <c r="AI98" s="57" t="s">
        <v>216</v>
      </c>
      <c r="AJ98" s="40">
        <v>60</v>
      </c>
      <c r="AK98" s="40" t="s">
        <v>106</v>
      </c>
      <c r="AL98" s="58">
        <v>43942</v>
      </c>
      <c r="AM98" s="41"/>
      <c r="AN98" s="40" t="s">
        <v>107</v>
      </c>
      <c r="AO98" s="40">
        <v>0</v>
      </c>
      <c r="AP98" s="59">
        <v>0</v>
      </c>
      <c r="AQ98" s="60"/>
      <c r="AR98" s="61">
        <v>0</v>
      </c>
      <c r="AS98" s="60"/>
      <c r="AT98" s="62">
        <v>43942</v>
      </c>
      <c r="AU98" s="62">
        <v>44002</v>
      </c>
      <c r="AV98" s="63"/>
      <c r="AW98" s="40" t="s">
        <v>108</v>
      </c>
      <c r="AX98" s="64"/>
      <c r="AY98" s="64"/>
      <c r="AZ98" s="40" t="s">
        <v>108</v>
      </c>
      <c r="BA98" s="40">
        <v>0</v>
      </c>
      <c r="BB98" s="64"/>
      <c r="BC98" s="64"/>
      <c r="BD98" s="40"/>
      <c r="BE98" s="65" t="s">
        <v>1348</v>
      </c>
      <c r="BF98" s="66">
        <f t="shared" si="1"/>
        <v>1936000</v>
      </c>
      <c r="BH98" s="96" t="s">
        <v>1349</v>
      </c>
      <c r="BI98" s="69" t="s">
        <v>113</v>
      </c>
      <c r="BJ98" s="70"/>
      <c r="BK98" s="96" t="s">
        <v>1349</v>
      </c>
      <c r="BL98" s="57"/>
    </row>
    <row r="99" spans="1:64" ht="12.75" customHeight="1" x14ac:dyDescent="0.25">
      <c r="A99" s="104" t="s">
        <v>863</v>
      </c>
      <c r="B99" s="38" t="s">
        <v>85</v>
      </c>
      <c r="C99" s="39" t="s">
        <v>1354</v>
      </c>
      <c r="D99" s="40">
        <v>3</v>
      </c>
      <c r="E99" s="40" t="s">
        <v>1355</v>
      </c>
      <c r="F99" s="41">
        <v>43929</v>
      </c>
      <c r="G99" s="40" t="s">
        <v>1356</v>
      </c>
      <c r="H99" s="40" t="s">
        <v>1326</v>
      </c>
      <c r="I99" s="40" t="s">
        <v>1327</v>
      </c>
      <c r="J99" s="42" t="s">
        <v>1328</v>
      </c>
      <c r="K99" s="42">
        <v>11020</v>
      </c>
      <c r="L99" s="42">
        <v>39120</v>
      </c>
      <c r="M99" s="43"/>
      <c r="N99" s="41">
        <v>43929</v>
      </c>
      <c r="O99" s="44"/>
      <c r="P99" s="50"/>
      <c r="Q99" s="46">
        <v>4000000</v>
      </c>
      <c r="R99" s="47"/>
      <c r="S99" s="40" t="s">
        <v>1245</v>
      </c>
      <c r="T99" s="40" t="s">
        <v>1246</v>
      </c>
      <c r="U99" s="48"/>
      <c r="V99" s="48">
        <v>901195229</v>
      </c>
      <c r="W99" s="49"/>
      <c r="X99" s="49" t="s">
        <v>92</v>
      </c>
      <c r="Y99" s="40" t="str">
        <f t="shared" si="0"/>
        <v>LA IDEAL SAS</v>
      </c>
      <c r="Z99" s="40" t="s">
        <v>96</v>
      </c>
      <c r="AA99" s="51" t="s">
        <v>97</v>
      </c>
      <c r="AB99" s="51" t="s">
        <v>1358</v>
      </c>
      <c r="AC99" s="41">
        <v>43934</v>
      </c>
      <c r="AD99" s="82" t="s">
        <v>1359</v>
      </c>
      <c r="AE99" s="55" t="s">
        <v>300</v>
      </c>
      <c r="AF99" s="40" t="s">
        <v>103</v>
      </c>
      <c r="AG99" s="40" t="s">
        <v>94</v>
      </c>
      <c r="AH99" s="56">
        <v>52423663</v>
      </c>
      <c r="AI99" s="57" t="s">
        <v>148</v>
      </c>
      <c r="AJ99" s="40">
        <v>261</v>
      </c>
      <c r="AK99" s="40" t="s">
        <v>106</v>
      </c>
      <c r="AL99" s="58">
        <v>43934</v>
      </c>
      <c r="AM99" s="41"/>
      <c r="AN99" s="40" t="s">
        <v>107</v>
      </c>
      <c r="AO99" s="40">
        <v>0</v>
      </c>
      <c r="AP99" s="59">
        <v>0</v>
      </c>
      <c r="AQ99" s="60"/>
      <c r="AR99" s="61">
        <v>0</v>
      </c>
      <c r="AS99" s="60"/>
      <c r="AT99" s="62">
        <v>43934</v>
      </c>
      <c r="AU99" s="62">
        <v>44195</v>
      </c>
      <c r="AV99" s="63"/>
      <c r="AW99" s="40" t="s">
        <v>108</v>
      </c>
      <c r="AX99" s="64"/>
      <c r="AY99" s="64"/>
      <c r="AZ99" s="40" t="s">
        <v>108</v>
      </c>
      <c r="BA99" s="40">
        <v>0</v>
      </c>
      <c r="BB99" s="64"/>
      <c r="BC99" s="64"/>
      <c r="BD99" s="40"/>
      <c r="BE99" s="65" t="s">
        <v>1361</v>
      </c>
      <c r="BF99" s="66">
        <f t="shared" si="1"/>
        <v>4000000</v>
      </c>
      <c r="BH99" s="106" t="s">
        <v>1363</v>
      </c>
      <c r="BI99" s="69" t="s">
        <v>113</v>
      </c>
      <c r="BJ99" s="70"/>
      <c r="BK99" s="106" t="s">
        <v>1363</v>
      </c>
      <c r="BL99" s="57"/>
    </row>
    <row r="100" spans="1:64" ht="15.75" customHeight="1" x14ac:dyDescent="0.2">
      <c r="A100" s="104" t="s">
        <v>874</v>
      </c>
      <c r="B100" s="38" t="s">
        <v>85</v>
      </c>
      <c r="C100" s="39" t="s">
        <v>1368</v>
      </c>
      <c r="D100" s="40">
        <v>4</v>
      </c>
      <c r="E100" s="40" t="s">
        <v>1369</v>
      </c>
      <c r="F100" s="41">
        <v>43929</v>
      </c>
      <c r="G100" s="40" t="s">
        <v>1370</v>
      </c>
      <c r="H100" s="40" t="s">
        <v>1326</v>
      </c>
      <c r="I100" s="40" t="s">
        <v>1327</v>
      </c>
      <c r="J100" s="42" t="s">
        <v>1328</v>
      </c>
      <c r="K100" s="42">
        <v>19420</v>
      </c>
      <c r="L100" s="42">
        <v>39820</v>
      </c>
      <c r="M100" s="43"/>
      <c r="N100" s="41">
        <v>43938</v>
      </c>
      <c r="O100" s="44"/>
      <c r="P100" s="50"/>
      <c r="Q100" s="46">
        <v>10450000</v>
      </c>
      <c r="R100" s="47"/>
      <c r="S100" s="40" t="s">
        <v>1245</v>
      </c>
      <c r="T100" s="40" t="s">
        <v>1246</v>
      </c>
      <c r="U100" s="48"/>
      <c r="V100" s="48">
        <v>901214718</v>
      </c>
      <c r="W100" s="49"/>
      <c r="X100" s="49" t="s">
        <v>92</v>
      </c>
      <c r="Y100" s="40" t="str">
        <f t="shared" si="0"/>
        <v>INGENIERIA CHEDOFORD S.A.S.</v>
      </c>
      <c r="Z100" s="40" t="s">
        <v>96</v>
      </c>
      <c r="AA100" s="51" t="s">
        <v>97</v>
      </c>
      <c r="AB100" s="51" t="s">
        <v>1372</v>
      </c>
      <c r="AC100" s="41">
        <v>43941</v>
      </c>
      <c r="AD100" s="82" t="s">
        <v>1373</v>
      </c>
      <c r="AE100" s="55" t="s">
        <v>215</v>
      </c>
      <c r="AF100" s="40" t="s">
        <v>103</v>
      </c>
      <c r="AG100" s="40" t="s">
        <v>94</v>
      </c>
      <c r="AH100" s="56">
        <v>80435324</v>
      </c>
      <c r="AI100" s="57" t="s">
        <v>216</v>
      </c>
      <c r="AJ100" s="40">
        <v>254</v>
      </c>
      <c r="AK100" s="40" t="s">
        <v>106</v>
      </c>
      <c r="AL100" s="58">
        <v>43941</v>
      </c>
      <c r="AM100" s="41"/>
      <c r="AN100" s="40" t="s">
        <v>107</v>
      </c>
      <c r="AO100" s="40">
        <v>0</v>
      </c>
      <c r="AP100" s="59">
        <v>0</v>
      </c>
      <c r="AQ100" s="60"/>
      <c r="AR100" s="61">
        <v>0</v>
      </c>
      <c r="AS100" s="60"/>
      <c r="AT100" s="62">
        <v>43941</v>
      </c>
      <c r="AU100" s="62">
        <v>44195</v>
      </c>
      <c r="AV100" s="63"/>
      <c r="AW100" s="40" t="s">
        <v>108</v>
      </c>
      <c r="AX100" s="64"/>
      <c r="AY100" s="64"/>
      <c r="AZ100" s="40" t="s">
        <v>108</v>
      </c>
      <c r="BA100" s="40">
        <v>0</v>
      </c>
      <c r="BB100" s="64"/>
      <c r="BC100" s="64"/>
      <c r="BD100" s="40"/>
      <c r="BE100" s="65" t="s">
        <v>1374</v>
      </c>
      <c r="BF100" s="66">
        <f t="shared" si="1"/>
        <v>10450000</v>
      </c>
      <c r="BH100" s="69"/>
      <c r="BI100" s="69" t="s">
        <v>113</v>
      </c>
      <c r="BJ100" s="70"/>
      <c r="BK100" s="100"/>
      <c r="BL100" s="57"/>
    </row>
    <row r="101" spans="1:64" ht="12.75" customHeight="1" x14ac:dyDescent="0.2">
      <c r="A101" s="108" t="s">
        <v>880</v>
      </c>
      <c r="B101" s="38" t="s">
        <v>85</v>
      </c>
      <c r="C101" s="39" t="s">
        <v>1378</v>
      </c>
      <c r="D101" s="40">
        <v>1</v>
      </c>
      <c r="E101" s="40" t="s">
        <v>1379</v>
      </c>
      <c r="F101" s="41">
        <v>43907</v>
      </c>
      <c r="G101" s="40" t="s">
        <v>1380</v>
      </c>
      <c r="H101" s="40" t="s">
        <v>90</v>
      </c>
      <c r="I101" s="40" t="s">
        <v>1327</v>
      </c>
      <c r="J101" s="42" t="s">
        <v>1381</v>
      </c>
      <c r="K101" s="42">
        <v>6920</v>
      </c>
      <c r="L101" s="42">
        <v>36520</v>
      </c>
      <c r="M101" s="43"/>
      <c r="N101" s="41">
        <v>43907</v>
      </c>
      <c r="O101" s="44"/>
      <c r="P101" s="50"/>
      <c r="Q101" s="46">
        <v>2000000</v>
      </c>
      <c r="R101" s="47"/>
      <c r="S101" s="40" t="s">
        <v>1245</v>
      </c>
      <c r="T101" s="40" t="s">
        <v>1246</v>
      </c>
      <c r="U101" s="48"/>
      <c r="V101" s="48">
        <v>900062917</v>
      </c>
      <c r="W101" s="49"/>
      <c r="X101" s="49" t="s">
        <v>92</v>
      </c>
      <c r="Y101" s="40" t="str">
        <f t="shared" si="0"/>
        <v>SERVICIOS POSTALES Y DE MENSAJERÍA</v>
      </c>
      <c r="Z101" s="40" t="s">
        <v>1247</v>
      </c>
      <c r="AA101" s="51"/>
      <c r="AB101" s="51" t="s">
        <v>1249</v>
      </c>
      <c r="AC101" s="41"/>
      <c r="AD101" s="82"/>
      <c r="AE101" s="55" t="s">
        <v>102</v>
      </c>
      <c r="AF101" s="40" t="s">
        <v>103</v>
      </c>
      <c r="AG101" s="40" t="s">
        <v>94</v>
      </c>
      <c r="AH101" s="56">
        <v>40403093</v>
      </c>
      <c r="AI101" s="57" t="s">
        <v>105</v>
      </c>
      <c r="AJ101" s="40">
        <v>284</v>
      </c>
      <c r="AK101" s="40" t="s">
        <v>106</v>
      </c>
      <c r="AL101" s="58"/>
      <c r="AM101" s="41"/>
      <c r="AN101" s="40" t="s">
        <v>107</v>
      </c>
      <c r="AO101" s="40">
        <v>0</v>
      </c>
      <c r="AP101" s="59">
        <v>0</v>
      </c>
      <c r="AQ101" s="60"/>
      <c r="AR101" s="61">
        <v>0</v>
      </c>
      <c r="AS101" s="60"/>
      <c r="AT101" s="62">
        <v>43907</v>
      </c>
      <c r="AU101" s="62">
        <v>44195</v>
      </c>
      <c r="AV101" s="63"/>
      <c r="AW101" s="40" t="s">
        <v>108</v>
      </c>
      <c r="AX101" s="64"/>
      <c r="AY101" s="64"/>
      <c r="AZ101" s="40" t="s">
        <v>108</v>
      </c>
      <c r="BA101" s="40">
        <v>0</v>
      </c>
      <c r="BB101" s="64"/>
      <c r="BC101" s="64"/>
      <c r="BD101" s="40"/>
      <c r="BE101" s="65"/>
      <c r="BF101" s="66">
        <f t="shared" si="1"/>
        <v>2000000</v>
      </c>
      <c r="BH101" s="69"/>
      <c r="BI101" s="69" t="s">
        <v>113</v>
      </c>
      <c r="BJ101" s="70"/>
      <c r="BK101" s="100"/>
      <c r="BL101" s="57"/>
    </row>
    <row r="102" spans="1:64" ht="12.75" customHeight="1" x14ac:dyDescent="0.2">
      <c r="A102" s="37" t="s">
        <v>1383</v>
      </c>
      <c r="B102" s="38" t="s">
        <v>85</v>
      </c>
      <c r="C102" s="39" t="s">
        <v>1385</v>
      </c>
      <c r="D102" s="40">
        <v>87</v>
      </c>
      <c r="E102" s="40"/>
      <c r="F102" s="41"/>
      <c r="G102" s="40"/>
      <c r="H102" s="40" t="s">
        <v>90</v>
      </c>
      <c r="I102" s="40" t="s">
        <v>91</v>
      </c>
      <c r="J102" s="42" t="s">
        <v>92</v>
      </c>
      <c r="K102" s="42"/>
      <c r="L102" s="42"/>
      <c r="M102" s="43"/>
      <c r="N102" s="109"/>
      <c r="O102" s="44"/>
      <c r="P102" s="50"/>
      <c r="Q102" s="46"/>
      <c r="R102" s="47"/>
      <c r="S102" s="40" t="s">
        <v>93</v>
      </c>
      <c r="T102" s="40" t="s">
        <v>94</v>
      </c>
      <c r="U102" s="48"/>
      <c r="V102" s="48" t="s">
        <v>92</v>
      </c>
      <c r="W102" s="49" t="s">
        <v>95</v>
      </c>
      <c r="X102" s="49" t="s">
        <v>92</v>
      </c>
      <c r="Y102" s="40">
        <f t="shared" si="0"/>
        <v>0</v>
      </c>
      <c r="Z102" s="40" t="s">
        <v>96</v>
      </c>
      <c r="AA102" s="51"/>
      <c r="AB102" s="71" t="s">
        <v>98</v>
      </c>
      <c r="AC102" s="41"/>
      <c r="AD102" s="51"/>
      <c r="AE102" s="55"/>
      <c r="AF102" s="40" t="s">
        <v>103</v>
      </c>
      <c r="AG102" s="40" t="s">
        <v>94</v>
      </c>
      <c r="AH102" s="56"/>
      <c r="AI102" s="57"/>
      <c r="AJ102" s="40"/>
      <c r="AK102" s="40" t="s">
        <v>106</v>
      </c>
      <c r="AL102" s="58"/>
      <c r="AM102" s="41"/>
      <c r="AN102" s="40" t="s">
        <v>107</v>
      </c>
      <c r="AO102" s="40">
        <v>0</v>
      </c>
      <c r="AP102" s="59">
        <v>0</v>
      </c>
      <c r="AQ102" s="60"/>
      <c r="AR102" s="61">
        <v>0</v>
      </c>
      <c r="AS102" s="60"/>
      <c r="AT102" s="62"/>
      <c r="AU102" s="62"/>
      <c r="AV102" s="63"/>
      <c r="AW102" s="40" t="s">
        <v>108</v>
      </c>
      <c r="AX102" s="64"/>
      <c r="AY102" s="64"/>
      <c r="AZ102" s="40" t="s">
        <v>108</v>
      </c>
      <c r="BA102" s="40">
        <v>0</v>
      </c>
      <c r="BB102" s="64"/>
      <c r="BC102" s="64"/>
      <c r="BD102" s="40"/>
      <c r="BE102" s="65"/>
      <c r="BF102" s="66">
        <f t="shared" si="1"/>
        <v>0</v>
      </c>
      <c r="BH102" s="69"/>
      <c r="BI102" s="69" t="s">
        <v>113</v>
      </c>
      <c r="BJ102" s="70"/>
      <c r="BK102" s="101"/>
      <c r="BL102" s="57"/>
    </row>
    <row r="103" spans="1:64" ht="12.75" customHeight="1" x14ac:dyDescent="0.2">
      <c r="A103" s="37" t="s">
        <v>1391</v>
      </c>
      <c r="B103" s="38" t="s">
        <v>85</v>
      </c>
      <c r="C103" s="39" t="s">
        <v>1385</v>
      </c>
      <c r="D103" s="40">
        <v>88</v>
      </c>
      <c r="E103" s="40"/>
      <c r="F103" s="41"/>
      <c r="G103" s="40"/>
      <c r="H103" s="40" t="s">
        <v>90</v>
      </c>
      <c r="I103" s="40" t="s">
        <v>91</v>
      </c>
      <c r="J103" s="42" t="s">
        <v>92</v>
      </c>
      <c r="K103" s="42"/>
      <c r="L103" s="42"/>
      <c r="M103" s="43"/>
      <c r="N103" s="109"/>
      <c r="O103" s="44"/>
      <c r="P103" s="50"/>
      <c r="Q103" s="46"/>
      <c r="R103" s="47"/>
      <c r="S103" s="40" t="s">
        <v>93</v>
      </c>
      <c r="T103" s="40" t="s">
        <v>94</v>
      </c>
      <c r="U103" s="48"/>
      <c r="V103" s="48" t="s">
        <v>92</v>
      </c>
      <c r="W103" s="49" t="s">
        <v>95</v>
      </c>
      <c r="X103" s="49" t="s">
        <v>92</v>
      </c>
      <c r="Y103" s="40">
        <f t="shared" si="0"/>
        <v>0</v>
      </c>
      <c r="Z103" s="40" t="s">
        <v>96</v>
      </c>
      <c r="AA103" s="51"/>
      <c r="AB103" s="71" t="s">
        <v>98</v>
      </c>
      <c r="AC103" s="41"/>
      <c r="AD103" s="51"/>
      <c r="AE103" s="55"/>
      <c r="AF103" s="40" t="s">
        <v>103</v>
      </c>
      <c r="AG103" s="40" t="s">
        <v>94</v>
      </c>
      <c r="AH103" s="56"/>
      <c r="AI103" s="57"/>
      <c r="AJ103" s="40"/>
      <c r="AK103" s="40" t="s">
        <v>106</v>
      </c>
      <c r="AL103" s="58"/>
      <c r="AM103" s="41"/>
      <c r="AN103" s="40" t="s">
        <v>107</v>
      </c>
      <c r="AO103" s="40">
        <v>0</v>
      </c>
      <c r="AP103" s="59">
        <v>0</v>
      </c>
      <c r="AQ103" s="60"/>
      <c r="AR103" s="61">
        <v>0</v>
      </c>
      <c r="AS103" s="60"/>
      <c r="AT103" s="62"/>
      <c r="AU103" s="62"/>
      <c r="AV103" s="63"/>
      <c r="AW103" s="40" t="s">
        <v>108</v>
      </c>
      <c r="AX103" s="64"/>
      <c r="AY103" s="64"/>
      <c r="AZ103" s="40" t="s">
        <v>108</v>
      </c>
      <c r="BA103" s="40">
        <v>0</v>
      </c>
      <c r="BB103" s="64"/>
      <c r="BC103" s="64"/>
      <c r="BD103" s="40"/>
      <c r="BE103" s="65"/>
      <c r="BF103" s="66">
        <f t="shared" si="1"/>
        <v>0</v>
      </c>
      <c r="BH103" s="69"/>
      <c r="BI103" s="69" t="s">
        <v>113</v>
      </c>
      <c r="BJ103" s="70"/>
      <c r="BK103" s="101"/>
      <c r="BL103" s="57"/>
    </row>
    <row r="104" spans="1:64" ht="12.75" customHeight="1" x14ac:dyDescent="0.2">
      <c r="A104" s="37" t="s">
        <v>1392</v>
      </c>
      <c r="B104" s="38" t="s">
        <v>85</v>
      </c>
      <c r="C104" s="39" t="s">
        <v>1385</v>
      </c>
      <c r="D104" s="40">
        <v>89</v>
      </c>
      <c r="E104" s="40"/>
      <c r="F104" s="41"/>
      <c r="G104" s="40"/>
      <c r="H104" s="40" t="s">
        <v>90</v>
      </c>
      <c r="I104" s="40" t="s">
        <v>91</v>
      </c>
      <c r="J104" s="42" t="s">
        <v>92</v>
      </c>
      <c r="K104" s="42"/>
      <c r="L104" s="42"/>
      <c r="M104" s="43"/>
      <c r="N104" s="109"/>
      <c r="O104" s="44"/>
      <c r="P104" s="50"/>
      <c r="Q104" s="46"/>
      <c r="R104" s="47"/>
      <c r="S104" s="40" t="s">
        <v>93</v>
      </c>
      <c r="T104" s="40" t="s">
        <v>94</v>
      </c>
      <c r="U104" s="48"/>
      <c r="V104" s="48" t="s">
        <v>92</v>
      </c>
      <c r="W104" s="49" t="s">
        <v>95</v>
      </c>
      <c r="X104" s="49" t="s">
        <v>92</v>
      </c>
      <c r="Y104" s="40">
        <f t="shared" si="0"/>
        <v>0</v>
      </c>
      <c r="Z104" s="40" t="s">
        <v>96</v>
      </c>
      <c r="AA104" s="51"/>
      <c r="AB104" s="71" t="s">
        <v>98</v>
      </c>
      <c r="AC104" s="41"/>
      <c r="AD104" s="51"/>
      <c r="AE104" s="55"/>
      <c r="AF104" s="40" t="s">
        <v>103</v>
      </c>
      <c r="AG104" s="40" t="s">
        <v>94</v>
      </c>
      <c r="AH104" s="56"/>
      <c r="AI104" s="57"/>
      <c r="AJ104" s="40"/>
      <c r="AK104" s="40" t="s">
        <v>106</v>
      </c>
      <c r="AL104" s="58"/>
      <c r="AM104" s="41"/>
      <c r="AN104" s="40" t="s">
        <v>107</v>
      </c>
      <c r="AO104" s="40">
        <v>0</v>
      </c>
      <c r="AP104" s="59">
        <v>0</v>
      </c>
      <c r="AQ104" s="60"/>
      <c r="AR104" s="61">
        <v>0</v>
      </c>
      <c r="AS104" s="60"/>
      <c r="AT104" s="62"/>
      <c r="AU104" s="62"/>
      <c r="AV104" s="63"/>
      <c r="AW104" s="40" t="s">
        <v>108</v>
      </c>
      <c r="AX104" s="64"/>
      <c r="AY104" s="64"/>
      <c r="AZ104" s="40" t="s">
        <v>108</v>
      </c>
      <c r="BA104" s="40">
        <v>0</v>
      </c>
      <c r="BB104" s="64"/>
      <c r="BC104" s="64"/>
      <c r="BD104" s="40"/>
      <c r="BE104" s="65"/>
      <c r="BF104" s="66">
        <f t="shared" si="1"/>
        <v>0</v>
      </c>
      <c r="BH104" s="69"/>
      <c r="BI104" s="69" t="s">
        <v>113</v>
      </c>
      <c r="BJ104" s="70"/>
      <c r="BK104" s="100"/>
      <c r="BL104" s="57"/>
    </row>
    <row r="105" spans="1:64" ht="12.75" customHeight="1" x14ac:dyDescent="0.2">
      <c r="A105" s="37" t="s">
        <v>1398</v>
      </c>
      <c r="B105" s="38" t="s">
        <v>85</v>
      </c>
      <c r="C105" s="39" t="s">
        <v>1385</v>
      </c>
      <c r="D105" s="40">
        <v>90</v>
      </c>
      <c r="E105" s="40"/>
      <c r="F105" s="41"/>
      <c r="G105" s="40"/>
      <c r="H105" s="40" t="s">
        <v>90</v>
      </c>
      <c r="I105" s="40" t="s">
        <v>91</v>
      </c>
      <c r="J105" s="42" t="s">
        <v>92</v>
      </c>
      <c r="K105" s="42"/>
      <c r="L105" s="42"/>
      <c r="M105" s="43"/>
      <c r="N105" s="109"/>
      <c r="O105" s="44"/>
      <c r="P105" s="50"/>
      <c r="Q105" s="46"/>
      <c r="R105" s="47"/>
      <c r="S105" s="40" t="s">
        <v>93</v>
      </c>
      <c r="T105" s="40" t="s">
        <v>94</v>
      </c>
      <c r="U105" s="48"/>
      <c r="V105" s="48" t="s">
        <v>92</v>
      </c>
      <c r="W105" s="49" t="s">
        <v>95</v>
      </c>
      <c r="X105" s="49" t="s">
        <v>92</v>
      </c>
      <c r="Y105" s="40">
        <f t="shared" si="0"/>
        <v>0</v>
      </c>
      <c r="Z105" s="40" t="s">
        <v>96</v>
      </c>
      <c r="AA105" s="40"/>
      <c r="AB105" s="71" t="s">
        <v>98</v>
      </c>
      <c r="AC105" s="41"/>
      <c r="AD105" s="51"/>
      <c r="AE105" s="55"/>
      <c r="AF105" s="40" t="s">
        <v>103</v>
      </c>
      <c r="AG105" s="40" t="s">
        <v>94</v>
      </c>
      <c r="AH105" s="56"/>
      <c r="AI105" s="57"/>
      <c r="AJ105" s="40"/>
      <c r="AK105" s="40" t="s">
        <v>106</v>
      </c>
      <c r="AL105" s="58"/>
      <c r="AM105" s="41"/>
      <c r="AN105" s="40" t="s">
        <v>107</v>
      </c>
      <c r="AO105" s="40">
        <v>0</v>
      </c>
      <c r="AP105" s="59">
        <v>0</v>
      </c>
      <c r="AQ105" s="60"/>
      <c r="AR105" s="61">
        <v>0</v>
      </c>
      <c r="AS105" s="60"/>
      <c r="AT105" s="62"/>
      <c r="AU105" s="62"/>
      <c r="AV105" s="63"/>
      <c r="AW105" s="40" t="s">
        <v>108</v>
      </c>
      <c r="AX105" s="64"/>
      <c r="AY105" s="64"/>
      <c r="AZ105" s="40" t="s">
        <v>108</v>
      </c>
      <c r="BA105" s="40">
        <v>0</v>
      </c>
      <c r="BB105" s="64"/>
      <c r="BC105" s="64"/>
      <c r="BD105" s="40"/>
      <c r="BE105" s="65"/>
      <c r="BF105" s="66">
        <f t="shared" si="1"/>
        <v>0</v>
      </c>
      <c r="BH105" s="69"/>
      <c r="BI105" s="69" t="s">
        <v>113</v>
      </c>
      <c r="BJ105" s="70"/>
      <c r="BK105" s="100"/>
      <c r="BL105" s="57"/>
    </row>
    <row r="106" spans="1:64" ht="12.75" customHeight="1" x14ac:dyDescent="0.2">
      <c r="A106" s="37" t="s">
        <v>1401</v>
      </c>
      <c r="B106" s="38" t="s">
        <v>85</v>
      </c>
      <c r="C106" s="39" t="s">
        <v>1385</v>
      </c>
      <c r="D106" s="40">
        <v>91</v>
      </c>
      <c r="E106" s="40"/>
      <c r="F106" s="41"/>
      <c r="G106" s="40"/>
      <c r="H106" s="40" t="s">
        <v>90</v>
      </c>
      <c r="I106" s="40" t="s">
        <v>91</v>
      </c>
      <c r="J106" s="42" t="s">
        <v>92</v>
      </c>
      <c r="K106" s="42"/>
      <c r="L106" s="42"/>
      <c r="M106" s="43"/>
      <c r="N106" s="109"/>
      <c r="O106" s="44"/>
      <c r="P106" s="50"/>
      <c r="Q106" s="46"/>
      <c r="R106" s="47"/>
      <c r="S106" s="40" t="s">
        <v>93</v>
      </c>
      <c r="T106" s="40" t="s">
        <v>94</v>
      </c>
      <c r="U106" s="48"/>
      <c r="V106" s="48" t="s">
        <v>92</v>
      </c>
      <c r="W106" s="49" t="s">
        <v>95</v>
      </c>
      <c r="X106" s="49" t="s">
        <v>92</v>
      </c>
      <c r="Y106" s="40">
        <f t="shared" si="0"/>
        <v>0</v>
      </c>
      <c r="Z106" s="40" t="s">
        <v>96</v>
      </c>
      <c r="AA106" s="51"/>
      <c r="AB106" s="71" t="s">
        <v>98</v>
      </c>
      <c r="AC106" s="41"/>
      <c r="AD106" s="51"/>
      <c r="AE106" s="55"/>
      <c r="AF106" s="40" t="s">
        <v>103</v>
      </c>
      <c r="AG106" s="40" t="s">
        <v>94</v>
      </c>
      <c r="AH106" s="56"/>
      <c r="AI106" s="57"/>
      <c r="AJ106" s="40"/>
      <c r="AK106" s="40" t="s">
        <v>106</v>
      </c>
      <c r="AL106" s="58"/>
      <c r="AM106" s="41"/>
      <c r="AN106" s="40" t="s">
        <v>107</v>
      </c>
      <c r="AO106" s="40">
        <v>0</v>
      </c>
      <c r="AP106" s="59">
        <v>0</v>
      </c>
      <c r="AQ106" s="60"/>
      <c r="AR106" s="61">
        <v>0</v>
      </c>
      <c r="AS106" s="60"/>
      <c r="AT106" s="62"/>
      <c r="AU106" s="62"/>
      <c r="AV106" s="63"/>
      <c r="AW106" s="40" t="s">
        <v>108</v>
      </c>
      <c r="AX106" s="64"/>
      <c r="AY106" s="64"/>
      <c r="AZ106" s="40" t="s">
        <v>108</v>
      </c>
      <c r="BA106" s="40">
        <v>0</v>
      </c>
      <c r="BB106" s="64"/>
      <c r="BC106" s="64"/>
      <c r="BD106" s="40"/>
      <c r="BE106" s="65"/>
      <c r="BF106" s="66">
        <f t="shared" si="1"/>
        <v>0</v>
      </c>
      <c r="BH106" s="69"/>
      <c r="BI106" s="69" t="s">
        <v>113</v>
      </c>
      <c r="BJ106" s="70"/>
      <c r="BK106" s="101"/>
      <c r="BL106" s="57"/>
    </row>
    <row r="107" spans="1:64" ht="12.75" customHeight="1" x14ac:dyDescent="0.2">
      <c r="A107" s="37" t="s">
        <v>1402</v>
      </c>
      <c r="B107" s="38" t="s">
        <v>85</v>
      </c>
      <c r="C107" s="39" t="s">
        <v>1385</v>
      </c>
      <c r="D107" s="40">
        <v>92</v>
      </c>
      <c r="E107" s="40"/>
      <c r="F107" s="41"/>
      <c r="G107" s="40"/>
      <c r="H107" s="40" t="s">
        <v>90</v>
      </c>
      <c r="I107" s="40" t="s">
        <v>91</v>
      </c>
      <c r="J107" s="42" t="s">
        <v>92</v>
      </c>
      <c r="K107" s="42"/>
      <c r="L107" s="42"/>
      <c r="M107" s="43"/>
      <c r="N107" s="109"/>
      <c r="O107" s="44"/>
      <c r="P107" s="50"/>
      <c r="Q107" s="46"/>
      <c r="R107" s="47"/>
      <c r="S107" s="40" t="s">
        <v>93</v>
      </c>
      <c r="T107" s="40" t="s">
        <v>94</v>
      </c>
      <c r="U107" s="48"/>
      <c r="V107" s="48" t="s">
        <v>92</v>
      </c>
      <c r="W107" s="49" t="s">
        <v>95</v>
      </c>
      <c r="X107" s="49" t="s">
        <v>92</v>
      </c>
      <c r="Y107" s="40">
        <f t="shared" si="0"/>
        <v>0</v>
      </c>
      <c r="Z107" s="40" t="s">
        <v>96</v>
      </c>
      <c r="AA107" s="40"/>
      <c r="AB107" s="71" t="s">
        <v>98</v>
      </c>
      <c r="AC107" s="41"/>
      <c r="AD107" s="51"/>
      <c r="AE107" s="55"/>
      <c r="AF107" s="40" t="s">
        <v>103</v>
      </c>
      <c r="AG107" s="40" t="s">
        <v>94</v>
      </c>
      <c r="AH107" s="56"/>
      <c r="AI107" s="57"/>
      <c r="AJ107" s="40"/>
      <c r="AK107" s="40" t="s">
        <v>106</v>
      </c>
      <c r="AL107" s="58"/>
      <c r="AM107" s="41"/>
      <c r="AN107" s="40" t="s">
        <v>107</v>
      </c>
      <c r="AO107" s="40">
        <v>0</v>
      </c>
      <c r="AP107" s="59">
        <v>0</v>
      </c>
      <c r="AQ107" s="60"/>
      <c r="AR107" s="61">
        <v>0</v>
      </c>
      <c r="AS107" s="60"/>
      <c r="AT107" s="62"/>
      <c r="AU107" s="62"/>
      <c r="AV107" s="63"/>
      <c r="AW107" s="40" t="s">
        <v>108</v>
      </c>
      <c r="AX107" s="64"/>
      <c r="AY107" s="64"/>
      <c r="AZ107" s="40" t="s">
        <v>108</v>
      </c>
      <c r="BA107" s="40">
        <v>0</v>
      </c>
      <c r="BB107" s="64"/>
      <c r="BC107" s="64"/>
      <c r="BD107" s="40"/>
      <c r="BE107" s="65"/>
      <c r="BF107" s="66">
        <f t="shared" si="1"/>
        <v>0</v>
      </c>
      <c r="BH107" s="69"/>
      <c r="BI107" s="69" t="s">
        <v>113</v>
      </c>
      <c r="BJ107" s="70"/>
      <c r="BK107" s="100"/>
      <c r="BL107" s="57"/>
    </row>
    <row r="108" spans="1:64" ht="12.75" customHeight="1" x14ac:dyDescent="0.2">
      <c r="A108" s="37" t="s">
        <v>1403</v>
      </c>
      <c r="B108" s="38" t="s">
        <v>85</v>
      </c>
      <c r="C108" s="39" t="s">
        <v>1385</v>
      </c>
      <c r="D108" s="40">
        <v>93</v>
      </c>
      <c r="E108" s="40"/>
      <c r="F108" s="41"/>
      <c r="G108" s="40"/>
      <c r="H108" s="40" t="s">
        <v>90</v>
      </c>
      <c r="I108" s="40" t="s">
        <v>91</v>
      </c>
      <c r="J108" s="42" t="s">
        <v>92</v>
      </c>
      <c r="K108" s="42"/>
      <c r="L108" s="42"/>
      <c r="M108" s="43"/>
      <c r="N108" s="109"/>
      <c r="O108" s="44"/>
      <c r="P108" s="50"/>
      <c r="Q108" s="46"/>
      <c r="R108" s="47"/>
      <c r="S108" s="40" t="s">
        <v>93</v>
      </c>
      <c r="T108" s="40" t="s">
        <v>94</v>
      </c>
      <c r="U108" s="48"/>
      <c r="V108" s="48" t="s">
        <v>92</v>
      </c>
      <c r="W108" s="49" t="s">
        <v>95</v>
      </c>
      <c r="X108" s="49" t="s">
        <v>92</v>
      </c>
      <c r="Y108" s="40">
        <f t="shared" si="0"/>
        <v>0</v>
      </c>
      <c r="Z108" s="40" t="s">
        <v>96</v>
      </c>
      <c r="AA108" s="51"/>
      <c r="AB108" s="71" t="s">
        <v>98</v>
      </c>
      <c r="AC108" s="41"/>
      <c r="AD108" s="51"/>
      <c r="AE108" s="55"/>
      <c r="AF108" s="40" t="s">
        <v>103</v>
      </c>
      <c r="AG108" s="40" t="s">
        <v>94</v>
      </c>
      <c r="AH108" s="56"/>
      <c r="AI108" s="57"/>
      <c r="AJ108" s="40"/>
      <c r="AK108" s="40" t="s">
        <v>106</v>
      </c>
      <c r="AL108" s="58"/>
      <c r="AM108" s="41"/>
      <c r="AN108" s="40" t="s">
        <v>107</v>
      </c>
      <c r="AO108" s="40">
        <v>0</v>
      </c>
      <c r="AP108" s="59">
        <v>0</v>
      </c>
      <c r="AQ108" s="60"/>
      <c r="AR108" s="61">
        <v>0</v>
      </c>
      <c r="AS108" s="60"/>
      <c r="AT108" s="62"/>
      <c r="AU108" s="62"/>
      <c r="AV108" s="63"/>
      <c r="AW108" s="40" t="s">
        <v>108</v>
      </c>
      <c r="AX108" s="64"/>
      <c r="AY108" s="64"/>
      <c r="AZ108" s="40" t="s">
        <v>108</v>
      </c>
      <c r="BA108" s="40">
        <v>0</v>
      </c>
      <c r="BB108" s="64"/>
      <c r="BC108" s="64"/>
      <c r="BD108" s="40"/>
      <c r="BE108" s="65"/>
      <c r="BF108" s="66">
        <f t="shared" si="1"/>
        <v>0</v>
      </c>
      <c r="BH108" s="69"/>
      <c r="BI108" s="69" t="s">
        <v>113</v>
      </c>
      <c r="BJ108" s="70"/>
      <c r="BK108" s="101"/>
      <c r="BL108" s="57"/>
    </row>
    <row r="109" spans="1:64" ht="12.75" customHeight="1" x14ac:dyDescent="0.2">
      <c r="A109" s="37" t="s">
        <v>1408</v>
      </c>
      <c r="B109" s="38" t="s">
        <v>85</v>
      </c>
      <c r="C109" s="39" t="s">
        <v>1385</v>
      </c>
      <c r="D109" s="40">
        <v>94</v>
      </c>
      <c r="E109" s="40"/>
      <c r="F109" s="41"/>
      <c r="G109" s="40"/>
      <c r="H109" s="40" t="s">
        <v>90</v>
      </c>
      <c r="I109" s="40" t="s">
        <v>91</v>
      </c>
      <c r="J109" s="42" t="s">
        <v>92</v>
      </c>
      <c r="K109" s="42"/>
      <c r="L109" s="42"/>
      <c r="M109" s="43"/>
      <c r="N109" s="109"/>
      <c r="O109" s="44"/>
      <c r="P109" s="50"/>
      <c r="Q109" s="46"/>
      <c r="R109" s="47"/>
      <c r="S109" s="40" t="s">
        <v>93</v>
      </c>
      <c r="T109" s="40" t="s">
        <v>94</v>
      </c>
      <c r="U109" s="48"/>
      <c r="V109" s="48" t="s">
        <v>92</v>
      </c>
      <c r="W109" s="49" t="s">
        <v>95</v>
      </c>
      <c r="X109" s="49" t="s">
        <v>92</v>
      </c>
      <c r="Y109" s="40">
        <f t="shared" si="0"/>
        <v>0</v>
      </c>
      <c r="Z109" s="40" t="s">
        <v>96</v>
      </c>
      <c r="AA109" s="51"/>
      <c r="AB109" s="71" t="s">
        <v>98</v>
      </c>
      <c r="AC109" s="41"/>
      <c r="AD109" s="40"/>
      <c r="AE109" s="55"/>
      <c r="AF109" s="40" t="s">
        <v>103</v>
      </c>
      <c r="AG109" s="40" t="s">
        <v>94</v>
      </c>
      <c r="AH109" s="56"/>
      <c r="AI109" s="57"/>
      <c r="AJ109" s="40"/>
      <c r="AK109" s="40" t="s">
        <v>106</v>
      </c>
      <c r="AL109" s="58"/>
      <c r="AM109" s="41"/>
      <c r="AN109" s="40" t="s">
        <v>107</v>
      </c>
      <c r="AO109" s="40">
        <v>0</v>
      </c>
      <c r="AP109" s="59">
        <v>0</v>
      </c>
      <c r="AQ109" s="60"/>
      <c r="AR109" s="61">
        <v>0</v>
      </c>
      <c r="AS109" s="60"/>
      <c r="AT109" s="62"/>
      <c r="AU109" s="62"/>
      <c r="AV109" s="63"/>
      <c r="AW109" s="40" t="s">
        <v>108</v>
      </c>
      <c r="AX109" s="64"/>
      <c r="AY109" s="64"/>
      <c r="AZ109" s="40" t="s">
        <v>108</v>
      </c>
      <c r="BA109" s="40">
        <v>0</v>
      </c>
      <c r="BB109" s="64"/>
      <c r="BC109" s="64"/>
      <c r="BD109" s="40"/>
      <c r="BE109" s="65"/>
      <c r="BF109" s="66">
        <f t="shared" si="1"/>
        <v>0</v>
      </c>
      <c r="BH109" s="69"/>
      <c r="BI109" s="69" t="s">
        <v>113</v>
      </c>
      <c r="BJ109" s="70"/>
      <c r="BK109" s="101"/>
      <c r="BL109" s="57"/>
    </row>
    <row r="110" spans="1:64" ht="12.75" customHeight="1" x14ac:dyDescent="0.2">
      <c r="A110" s="37" t="s">
        <v>1411</v>
      </c>
      <c r="B110" s="38" t="s">
        <v>85</v>
      </c>
      <c r="C110" s="39" t="s">
        <v>1385</v>
      </c>
      <c r="D110" s="110">
        <v>95</v>
      </c>
      <c r="E110" s="40"/>
      <c r="F110" s="41"/>
      <c r="G110" s="40"/>
      <c r="H110" s="40" t="s">
        <v>90</v>
      </c>
      <c r="I110" s="40" t="s">
        <v>91</v>
      </c>
      <c r="J110" s="42" t="s">
        <v>92</v>
      </c>
      <c r="K110" s="42"/>
      <c r="L110" s="42"/>
      <c r="M110" s="43"/>
      <c r="N110" s="109"/>
      <c r="O110" s="44"/>
      <c r="P110" s="50"/>
      <c r="Q110" s="46"/>
      <c r="R110" s="47"/>
      <c r="S110" s="40" t="s">
        <v>93</v>
      </c>
      <c r="T110" s="40" t="s">
        <v>94</v>
      </c>
      <c r="U110" s="48"/>
      <c r="V110" s="48" t="s">
        <v>92</v>
      </c>
      <c r="W110" s="49" t="s">
        <v>95</v>
      </c>
      <c r="X110" s="49" t="s">
        <v>92</v>
      </c>
      <c r="Y110" s="40">
        <f t="shared" si="0"/>
        <v>0</v>
      </c>
      <c r="Z110" s="40" t="s">
        <v>96</v>
      </c>
      <c r="AA110" s="51"/>
      <c r="AB110" s="71" t="s">
        <v>98</v>
      </c>
      <c r="AC110" s="41"/>
      <c r="AD110" s="51"/>
      <c r="AE110" s="55"/>
      <c r="AF110" s="40" t="s">
        <v>103</v>
      </c>
      <c r="AG110" s="40" t="s">
        <v>94</v>
      </c>
      <c r="AH110" s="56"/>
      <c r="AI110" s="57"/>
      <c r="AJ110" s="40"/>
      <c r="AK110" s="40" t="s">
        <v>106</v>
      </c>
      <c r="AL110" s="58"/>
      <c r="AM110" s="41"/>
      <c r="AN110" s="40" t="s">
        <v>107</v>
      </c>
      <c r="AO110" s="40">
        <v>0</v>
      </c>
      <c r="AP110" s="59">
        <v>0</v>
      </c>
      <c r="AQ110" s="60"/>
      <c r="AR110" s="61">
        <v>0</v>
      </c>
      <c r="AS110" s="60"/>
      <c r="AT110" s="62"/>
      <c r="AU110" s="62"/>
      <c r="AV110" s="63"/>
      <c r="AW110" s="40" t="s">
        <v>108</v>
      </c>
      <c r="AX110" s="64"/>
      <c r="AY110" s="64"/>
      <c r="AZ110" s="40" t="s">
        <v>108</v>
      </c>
      <c r="BA110" s="40">
        <v>0</v>
      </c>
      <c r="BB110" s="64"/>
      <c r="BC110" s="64"/>
      <c r="BD110" s="40"/>
      <c r="BE110" s="65"/>
      <c r="BF110" s="66">
        <f t="shared" si="1"/>
        <v>0</v>
      </c>
      <c r="BH110" s="69"/>
      <c r="BI110" s="69" t="s">
        <v>113</v>
      </c>
      <c r="BJ110" s="70"/>
      <c r="BK110" s="101"/>
      <c r="BL110" s="57"/>
    </row>
    <row r="111" spans="1:64" ht="12.75" customHeight="1" x14ac:dyDescent="0.2">
      <c r="A111" s="37" t="s">
        <v>1413</v>
      </c>
      <c r="B111" s="38" t="s">
        <v>85</v>
      </c>
      <c r="C111" s="39" t="s">
        <v>1385</v>
      </c>
      <c r="D111" s="110">
        <v>96</v>
      </c>
      <c r="E111" s="40"/>
      <c r="F111" s="41"/>
      <c r="G111" s="40"/>
      <c r="H111" s="40" t="s">
        <v>90</v>
      </c>
      <c r="I111" s="40" t="s">
        <v>91</v>
      </c>
      <c r="J111" s="42" t="s">
        <v>92</v>
      </c>
      <c r="K111" s="42"/>
      <c r="L111" s="42"/>
      <c r="M111" s="43"/>
      <c r="N111" s="109"/>
      <c r="O111" s="44"/>
      <c r="P111" s="50"/>
      <c r="Q111" s="46"/>
      <c r="R111" s="47"/>
      <c r="S111" s="40" t="s">
        <v>93</v>
      </c>
      <c r="T111" s="40" t="s">
        <v>94</v>
      </c>
      <c r="U111" s="48"/>
      <c r="V111" s="48" t="s">
        <v>92</v>
      </c>
      <c r="W111" s="49" t="s">
        <v>95</v>
      </c>
      <c r="X111" s="49" t="s">
        <v>92</v>
      </c>
      <c r="Y111" s="40">
        <f t="shared" si="0"/>
        <v>0</v>
      </c>
      <c r="Z111" s="40" t="s">
        <v>96</v>
      </c>
      <c r="AA111" s="51"/>
      <c r="AB111" s="71" t="s">
        <v>98</v>
      </c>
      <c r="AC111" s="41"/>
      <c r="AD111" s="40"/>
      <c r="AE111" s="55"/>
      <c r="AF111" s="40" t="s">
        <v>103</v>
      </c>
      <c r="AG111" s="40" t="s">
        <v>94</v>
      </c>
      <c r="AH111" s="56"/>
      <c r="AI111" s="57"/>
      <c r="AJ111" s="40"/>
      <c r="AK111" s="40" t="s">
        <v>106</v>
      </c>
      <c r="AL111" s="58"/>
      <c r="AM111" s="41"/>
      <c r="AN111" s="40" t="s">
        <v>107</v>
      </c>
      <c r="AO111" s="40">
        <v>0</v>
      </c>
      <c r="AP111" s="59">
        <v>0</v>
      </c>
      <c r="AQ111" s="60"/>
      <c r="AR111" s="61">
        <v>0</v>
      </c>
      <c r="AS111" s="60"/>
      <c r="AT111" s="62"/>
      <c r="AU111" s="62"/>
      <c r="AV111" s="63"/>
      <c r="AW111" s="40" t="s">
        <v>108</v>
      </c>
      <c r="AX111" s="64"/>
      <c r="AY111" s="64"/>
      <c r="AZ111" s="40" t="s">
        <v>108</v>
      </c>
      <c r="BA111" s="40">
        <v>0</v>
      </c>
      <c r="BB111" s="64"/>
      <c r="BC111" s="64"/>
      <c r="BD111" s="40"/>
      <c r="BE111" s="65"/>
      <c r="BF111" s="66">
        <f t="shared" si="1"/>
        <v>0</v>
      </c>
      <c r="BH111" s="69"/>
      <c r="BI111" s="69" t="s">
        <v>113</v>
      </c>
      <c r="BJ111" s="70"/>
      <c r="BK111" s="101"/>
      <c r="BL111" s="57"/>
    </row>
    <row r="112" spans="1:64" ht="12.75" customHeight="1" x14ac:dyDescent="0.2">
      <c r="A112" s="37" t="s">
        <v>889</v>
      </c>
      <c r="B112" s="38" t="s">
        <v>85</v>
      </c>
      <c r="C112" s="39" t="s">
        <v>1385</v>
      </c>
      <c r="D112" s="110">
        <v>97</v>
      </c>
      <c r="E112" s="40"/>
      <c r="F112" s="41"/>
      <c r="G112" s="40"/>
      <c r="H112" s="40" t="s">
        <v>90</v>
      </c>
      <c r="I112" s="40" t="s">
        <v>91</v>
      </c>
      <c r="J112" s="42" t="s">
        <v>92</v>
      </c>
      <c r="K112" s="42"/>
      <c r="L112" s="42"/>
      <c r="M112" s="43"/>
      <c r="N112" s="109"/>
      <c r="O112" s="44"/>
      <c r="P112" s="50"/>
      <c r="Q112" s="46"/>
      <c r="R112" s="47"/>
      <c r="S112" s="40" t="s">
        <v>93</v>
      </c>
      <c r="T112" s="40" t="s">
        <v>94</v>
      </c>
      <c r="U112" s="48"/>
      <c r="V112" s="48" t="s">
        <v>92</v>
      </c>
      <c r="W112" s="49" t="s">
        <v>95</v>
      </c>
      <c r="X112" s="49" t="s">
        <v>92</v>
      </c>
      <c r="Y112" s="40">
        <f t="shared" si="0"/>
        <v>0</v>
      </c>
      <c r="Z112" s="40" t="s">
        <v>96</v>
      </c>
      <c r="AA112" s="51"/>
      <c r="AB112" s="71" t="s">
        <v>98</v>
      </c>
      <c r="AC112" s="41"/>
      <c r="AD112" s="82"/>
      <c r="AE112" s="55"/>
      <c r="AF112" s="40" t="s">
        <v>103</v>
      </c>
      <c r="AG112" s="40" t="s">
        <v>94</v>
      </c>
      <c r="AH112" s="56"/>
      <c r="AI112" s="57"/>
      <c r="AJ112" s="40"/>
      <c r="AK112" s="40" t="s">
        <v>106</v>
      </c>
      <c r="AL112" s="58"/>
      <c r="AM112" s="41"/>
      <c r="AN112" s="40" t="s">
        <v>107</v>
      </c>
      <c r="AO112" s="40">
        <v>0</v>
      </c>
      <c r="AP112" s="59">
        <v>0</v>
      </c>
      <c r="AQ112" s="60"/>
      <c r="AR112" s="61">
        <v>0</v>
      </c>
      <c r="AS112" s="60"/>
      <c r="AT112" s="62"/>
      <c r="AU112" s="62"/>
      <c r="AV112" s="63"/>
      <c r="AW112" s="40" t="s">
        <v>108</v>
      </c>
      <c r="AX112" s="64"/>
      <c r="AY112" s="64"/>
      <c r="AZ112" s="40" t="s">
        <v>108</v>
      </c>
      <c r="BA112" s="40">
        <v>0</v>
      </c>
      <c r="BB112" s="64"/>
      <c r="BC112" s="64"/>
      <c r="BD112" s="40"/>
      <c r="BE112" s="65"/>
      <c r="BF112" s="66">
        <f t="shared" si="1"/>
        <v>0</v>
      </c>
      <c r="BI112" s="69" t="s">
        <v>113</v>
      </c>
      <c r="BL112" s="57"/>
    </row>
    <row r="113" spans="1:64" ht="12.75" customHeight="1" x14ac:dyDescent="0.2">
      <c r="A113" s="37" t="s">
        <v>901</v>
      </c>
      <c r="B113" s="38" t="s">
        <v>85</v>
      </c>
      <c r="C113" s="39" t="s">
        <v>1385</v>
      </c>
      <c r="D113" s="110">
        <v>98</v>
      </c>
      <c r="E113" s="40"/>
      <c r="F113" s="41"/>
      <c r="G113" s="40"/>
      <c r="H113" s="40" t="s">
        <v>90</v>
      </c>
      <c r="I113" s="40" t="s">
        <v>91</v>
      </c>
      <c r="J113" s="42" t="s">
        <v>92</v>
      </c>
      <c r="K113" s="42"/>
      <c r="L113" s="42"/>
      <c r="M113" s="43"/>
      <c r="N113" s="109"/>
      <c r="O113" s="44"/>
      <c r="P113" s="50"/>
      <c r="Q113" s="46"/>
      <c r="R113" s="47"/>
      <c r="S113" s="40" t="s">
        <v>93</v>
      </c>
      <c r="T113" s="40" t="s">
        <v>94</v>
      </c>
      <c r="U113" s="48"/>
      <c r="V113" s="48" t="s">
        <v>92</v>
      </c>
      <c r="W113" s="49" t="s">
        <v>95</v>
      </c>
      <c r="X113" s="49" t="s">
        <v>92</v>
      </c>
      <c r="Y113" s="40">
        <f t="shared" si="0"/>
        <v>0</v>
      </c>
      <c r="Z113" s="40" t="s">
        <v>96</v>
      </c>
      <c r="AA113" s="51"/>
      <c r="AB113" s="71" t="s">
        <v>98</v>
      </c>
      <c r="AC113" s="41"/>
      <c r="AD113" s="82"/>
      <c r="AE113" s="55"/>
      <c r="AF113" s="40" t="s">
        <v>103</v>
      </c>
      <c r="AG113" s="40" t="s">
        <v>94</v>
      </c>
      <c r="AH113" s="56"/>
      <c r="AI113" s="57"/>
      <c r="AJ113" s="40"/>
      <c r="AK113" s="40" t="s">
        <v>106</v>
      </c>
      <c r="AL113" s="58"/>
      <c r="AM113" s="41"/>
      <c r="AN113" s="40" t="s">
        <v>107</v>
      </c>
      <c r="AO113" s="40">
        <v>0</v>
      </c>
      <c r="AP113" s="59">
        <v>0</v>
      </c>
      <c r="AQ113" s="60"/>
      <c r="AR113" s="61">
        <v>0</v>
      </c>
      <c r="AS113" s="60"/>
      <c r="AT113" s="62"/>
      <c r="AU113" s="62"/>
      <c r="AV113" s="63"/>
      <c r="AW113" s="40" t="s">
        <v>108</v>
      </c>
      <c r="AX113" s="64"/>
      <c r="AY113" s="64"/>
      <c r="AZ113" s="40" t="s">
        <v>108</v>
      </c>
      <c r="BA113" s="40">
        <v>0</v>
      </c>
      <c r="BB113" s="64"/>
      <c r="BC113" s="64"/>
      <c r="BD113" s="40"/>
      <c r="BE113" s="65"/>
      <c r="BF113" s="66">
        <f t="shared" si="1"/>
        <v>0</v>
      </c>
      <c r="BH113" s="69"/>
      <c r="BI113" s="69" t="s">
        <v>113</v>
      </c>
      <c r="BJ113" s="69"/>
      <c r="BK113" s="101"/>
      <c r="BL113" s="57"/>
    </row>
    <row r="114" spans="1:64" ht="12.75" customHeight="1" x14ac:dyDescent="0.2">
      <c r="A114" s="37" t="s">
        <v>904</v>
      </c>
      <c r="B114" s="38" t="s">
        <v>85</v>
      </c>
      <c r="C114" s="39" t="s">
        <v>1385</v>
      </c>
      <c r="D114" s="110">
        <v>99</v>
      </c>
      <c r="E114" s="40"/>
      <c r="F114" s="41"/>
      <c r="G114" s="40"/>
      <c r="H114" s="40" t="s">
        <v>90</v>
      </c>
      <c r="I114" s="40" t="s">
        <v>91</v>
      </c>
      <c r="J114" s="42" t="s">
        <v>92</v>
      </c>
      <c r="K114" s="42"/>
      <c r="L114" s="42"/>
      <c r="M114" s="43"/>
      <c r="N114" s="109"/>
      <c r="O114" s="44"/>
      <c r="P114" s="50"/>
      <c r="Q114" s="46"/>
      <c r="R114" s="47"/>
      <c r="S114" s="40" t="s">
        <v>93</v>
      </c>
      <c r="T114" s="40" t="s">
        <v>94</v>
      </c>
      <c r="U114" s="48"/>
      <c r="V114" s="48" t="s">
        <v>92</v>
      </c>
      <c r="W114" s="49" t="s">
        <v>95</v>
      </c>
      <c r="X114" s="49" t="s">
        <v>92</v>
      </c>
      <c r="Y114" s="40">
        <f t="shared" si="0"/>
        <v>0</v>
      </c>
      <c r="Z114" s="40" t="s">
        <v>96</v>
      </c>
      <c r="AA114" s="51"/>
      <c r="AB114" s="71" t="s">
        <v>98</v>
      </c>
      <c r="AC114" s="41"/>
      <c r="AD114" s="82"/>
      <c r="AE114" s="55"/>
      <c r="AF114" s="40" t="s">
        <v>103</v>
      </c>
      <c r="AG114" s="40" t="s">
        <v>94</v>
      </c>
      <c r="AH114" s="56"/>
      <c r="AI114" s="57"/>
      <c r="AJ114" s="40"/>
      <c r="AK114" s="40" t="s">
        <v>106</v>
      </c>
      <c r="AL114" s="58"/>
      <c r="AM114" s="41"/>
      <c r="AN114" s="40" t="s">
        <v>107</v>
      </c>
      <c r="AO114" s="40">
        <v>0</v>
      </c>
      <c r="AP114" s="59">
        <v>0</v>
      </c>
      <c r="AQ114" s="60"/>
      <c r="AR114" s="61">
        <v>0</v>
      </c>
      <c r="AS114" s="60"/>
      <c r="AT114" s="62"/>
      <c r="AU114" s="62"/>
      <c r="AV114" s="63"/>
      <c r="AW114" s="40" t="s">
        <v>108</v>
      </c>
      <c r="AX114" s="64"/>
      <c r="AY114" s="64"/>
      <c r="AZ114" s="40" t="s">
        <v>108</v>
      </c>
      <c r="BA114" s="40">
        <v>0</v>
      </c>
      <c r="BB114" s="64"/>
      <c r="BC114" s="64"/>
      <c r="BD114" s="40"/>
      <c r="BE114" s="65"/>
      <c r="BF114" s="66">
        <f t="shared" si="1"/>
        <v>0</v>
      </c>
      <c r="BH114" s="69"/>
      <c r="BI114" s="69" t="s">
        <v>113</v>
      </c>
      <c r="BJ114" s="69"/>
      <c r="BK114" s="101"/>
      <c r="BL114" s="57"/>
    </row>
    <row r="115" spans="1:64" ht="12.75" customHeight="1" x14ac:dyDescent="0.2">
      <c r="A115" s="37" t="s">
        <v>915</v>
      </c>
      <c r="B115" s="38" t="s">
        <v>85</v>
      </c>
      <c r="C115" s="39" t="s">
        <v>1385</v>
      </c>
      <c r="D115" s="110">
        <v>100</v>
      </c>
      <c r="E115" s="40"/>
      <c r="F115" s="41"/>
      <c r="G115" s="40"/>
      <c r="H115" s="40" t="s">
        <v>90</v>
      </c>
      <c r="I115" s="40" t="s">
        <v>91</v>
      </c>
      <c r="J115" s="42" t="s">
        <v>92</v>
      </c>
      <c r="K115" s="42"/>
      <c r="L115" s="42"/>
      <c r="M115" s="43"/>
      <c r="N115" s="109"/>
      <c r="O115" s="44"/>
      <c r="P115" s="14"/>
      <c r="Q115" s="46"/>
      <c r="R115" s="47"/>
      <c r="S115" s="40" t="s">
        <v>93</v>
      </c>
      <c r="T115" s="40" t="s">
        <v>94</v>
      </c>
      <c r="U115" s="48"/>
      <c r="V115" s="48" t="s">
        <v>92</v>
      </c>
      <c r="W115" s="49" t="s">
        <v>95</v>
      </c>
      <c r="X115" s="49" t="s">
        <v>92</v>
      </c>
      <c r="Y115" s="40">
        <f t="shared" si="0"/>
        <v>0</v>
      </c>
      <c r="Z115" s="40" t="s">
        <v>96</v>
      </c>
      <c r="AA115" s="51"/>
      <c r="AB115" s="71" t="s">
        <v>98</v>
      </c>
      <c r="AC115" s="41"/>
      <c r="AD115" s="40"/>
      <c r="AE115" s="55"/>
      <c r="AF115" s="40" t="s">
        <v>103</v>
      </c>
      <c r="AG115" s="40" t="s">
        <v>94</v>
      </c>
      <c r="AH115" s="56"/>
      <c r="AI115" s="57"/>
      <c r="AJ115" s="40"/>
      <c r="AK115" s="40" t="s">
        <v>106</v>
      </c>
      <c r="AL115" s="58"/>
      <c r="AM115" s="41"/>
      <c r="AN115" s="40" t="s">
        <v>107</v>
      </c>
      <c r="AO115" s="40">
        <v>0</v>
      </c>
      <c r="AP115" s="59">
        <v>0</v>
      </c>
      <c r="AQ115" s="60"/>
      <c r="AR115" s="61">
        <v>0</v>
      </c>
      <c r="AS115" s="60"/>
      <c r="AT115" s="62"/>
      <c r="AU115" s="62"/>
      <c r="AV115" s="63"/>
      <c r="AW115" s="40" t="s">
        <v>108</v>
      </c>
      <c r="AX115" s="64"/>
      <c r="AY115" s="64"/>
      <c r="AZ115" s="40" t="s">
        <v>108</v>
      </c>
      <c r="BA115" s="40">
        <v>0</v>
      </c>
      <c r="BB115" s="64"/>
      <c r="BC115" s="64"/>
      <c r="BD115" s="40"/>
      <c r="BE115" s="65"/>
      <c r="BF115" s="66">
        <f t="shared" si="1"/>
        <v>0</v>
      </c>
      <c r="BH115" s="69"/>
      <c r="BI115" s="69" t="s">
        <v>113</v>
      </c>
      <c r="BJ115" s="70"/>
      <c r="BK115" s="101"/>
      <c r="BL115" s="57"/>
    </row>
    <row r="116" spans="1:64" ht="12.75" customHeight="1" x14ac:dyDescent="0.2">
      <c r="A116" s="4"/>
      <c r="B116" s="14"/>
      <c r="C116" s="14"/>
      <c r="D116" s="14"/>
      <c r="E116" s="14"/>
      <c r="F116" s="111"/>
      <c r="G116" s="14"/>
      <c r="H116" s="14"/>
      <c r="I116" s="14"/>
      <c r="J116" s="14"/>
      <c r="K116" s="14"/>
      <c r="L116" s="14"/>
      <c r="M116" s="14"/>
      <c r="N116" s="94"/>
      <c r="O116" s="14"/>
      <c r="P116" s="14"/>
      <c r="Q116" s="14"/>
      <c r="R116" s="4"/>
      <c r="S116" s="14"/>
      <c r="T116" s="14"/>
      <c r="U116" s="14"/>
      <c r="V116" s="14"/>
      <c r="W116" s="14"/>
      <c r="X116" s="14"/>
      <c r="Y116" s="14"/>
      <c r="Z116" s="14"/>
      <c r="AA116" s="14"/>
      <c r="AB116" s="14"/>
      <c r="AC116" s="14"/>
      <c r="AD116" s="14"/>
      <c r="AE116" s="14"/>
      <c r="AF116" s="14"/>
      <c r="AG116" s="14"/>
      <c r="AH116" s="14"/>
      <c r="AI116" s="14"/>
      <c r="AJ116" s="14"/>
      <c r="AK116" s="14"/>
      <c r="AL116" s="111"/>
      <c r="AM116" s="41"/>
      <c r="AN116" s="14"/>
      <c r="AO116" s="4"/>
      <c r="AP116" s="14"/>
      <c r="AQ116" s="14"/>
      <c r="AR116" s="14"/>
      <c r="AS116" s="14"/>
      <c r="AT116" s="14"/>
      <c r="AU116" s="14"/>
      <c r="AV116" s="14"/>
      <c r="AW116" s="14"/>
      <c r="AX116" s="14"/>
      <c r="AY116" s="14"/>
      <c r="AZ116" s="14"/>
      <c r="BA116" s="4"/>
      <c r="BB116" s="4"/>
      <c r="BC116" s="14"/>
      <c r="BD116" s="14"/>
      <c r="BE116" s="93"/>
      <c r="BF116" s="14"/>
      <c r="BJ116" s="4"/>
    </row>
    <row r="117" spans="1:64" ht="12.75" customHeight="1" x14ac:dyDescent="0.2">
      <c r="A117" s="4"/>
      <c r="B117" s="14"/>
      <c r="C117" s="14"/>
      <c r="D117" s="14"/>
      <c r="E117" s="14"/>
      <c r="F117" s="111"/>
      <c r="G117" s="14"/>
      <c r="H117" s="14"/>
      <c r="I117" s="14"/>
      <c r="J117" s="14"/>
      <c r="K117" s="14"/>
      <c r="L117" s="14"/>
      <c r="M117" s="14"/>
      <c r="N117" s="94"/>
      <c r="O117" s="14"/>
      <c r="P117" s="14"/>
      <c r="Q117" s="14"/>
      <c r="R117" s="4"/>
      <c r="S117" s="14"/>
      <c r="T117" s="14"/>
      <c r="U117" s="14"/>
      <c r="V117" s="14"/>
      <c r="W117" s="14"/>
      <c r="X117" s="14"/>
      <c r="Y117" s="14"/>
      <c r="Z117" s="14"/>
      <c r="AA117" s="14"/>
      <c r="AB117" s="14"/>
      <c r="AC117" s="14"/>
      <c r="AD117" s="14"/>
      <c r="AE117" s="14"/>
      <c r="AF117" s="14"/>
      <c r="AG117" s="14"/>
      <c r="AH117" s="14"/>
      <c r="AI117" s="14"/>
      <c r="AJ117" s="14"/>
      <c r="AK117" s="14"/>
      <c r="AL117" s="111"/>
      <c r="AM117" s="41"/>
      <c r="AN117" s="14"/>
      <c r="AO117" s="4"/>
      <c r="AP117" s="14"/>
      <c r="AQ117" s="14"/>
      <c r="AR117" s="14"/>
      <c r="AS117" s="14"/>
      <c r="AT117" s="14"/>
      <c r="AU117" s="14"/>
      <c r="AV117" s="14"/>
      <c r="AW117" s="14"/>
      <c r="AX117" s="14"/>
      <c r="AY117" s="14"/>
      <c r="AZ117" s="14"/>
      <c r="BA117" s="4"/>
      <c r="BB117" s="4"/>
      <c r="BC117" s="14"/>
      <c r="BD117" s="14"/>
      <c r="BE117" s="93"/>
      <c r="BF117" s="14"/>
      <c r="BJ117" s="4"/>
    </row>
    <row r="118" spans="1:64" ht="12.75" customHeight="1" x14ac:dyDescent="0.2">
      <c r="A118" s="4"/>
      <c r="B118" s="14"/>
      <c r="C118" s="14"/>
      <c r="D118" s="14"/>
      <c r="E118" s="14"/>
      <c r="F118" s="111"/>
      <c r="G118" s="14"/>
      <c r="H118" s="14"/>
      <c r="I118" s="14"/>
      <c r="J118" s="14"/>
      <c r="K118" s="14"/>
      <c r="L118" s="14"/>
      <c r="M118" s="14"/>
      <c r="N118" s="94"/>
      <c r="O118" s="14"/>
      <c r="P118" s="14"/>
      <c r="Q118" s="14"/>
      <c r="R118" s="4"/>
      <c r="S118" s="14"/>
      <c r="T118" s="14"/>
      <c r="U118" s="14"/>
      <c r="V118" s="14"/>
      <c r="W118" s="14"/>
      <c r="X118" s="14"/>
      <c r="Y118" s="14"/>
      <c r="Z118" s="14"/>
      <c r="AA118" s="14"/>
      <c r="AB118" s="14"/>
      <c r="AC118" s="14"/>
      <c r="AD118" s="14"/>
      <c r="AE118" s="14"/>
      <c r="AF118" s="14"/>
      <c r="AG118" s="14"/>
      <c r="AH118" s="14"/>
      <c r="AI118" s="14"/>
      <c r="AJ118" s="14"/>
      <c r="AK118" s="14"/>
      <c r="AL118" s="111"/>
      <c r="AM118" s="41"/>
      <c r="AN118" s="14"/>
      <c r="AO118" s="4"/>
      <c r="AP118" s="14"/>
      <c r="AQ118" s="14"/>
      <c r="AR118" s="14"/>
      <c r="AS118" s="14"/>
      <c r="AT118" s="14"/>
      <c r="AU118" s="14"/>
      <c r="AV118" s="14"/>
      <c r="AW118" s="14"/>
      <c r="AX118" s="14"/>
      <c r="AY118" s="14"/>
      <c r="AZ118" s="14"/>
      <c r="BA118" s="4"/>
      <c r="BB118" s="4"/>
      <c r="BC118" s="14"/>
      <c r="BD118" s="14"/>
      <c r="BE118" s="93"/>
      <c r="BF118" s="14"/>
      <c r="BJ118" s="4"/>
    </row>
    <row r="119" spans="1:64" ht="12.75" customHeight="1" x14ac:dyDescent="0.2">
      <c r="A119" s="4"/>
      <c r="B119" s="14"/>
      <c r="C119" s="14"/>
      <c r="D119" s="14"/>
      <c r="E119" s="14"/>
      <c r="F119" s="111"/>
      <c r="G119" s="14"/>
      <c r="H119" s="14"/>
      <c r="I119" s="14"/>
      <c r="J119" s="14"/>
      <c r="K119" s="14"/>
      <c r="L119" s="14"/>
      <c r="M119" s="14"/>
      <c r="N119" s="94"/>
      <c r="O119" s="14"/>
      <c r="P119" s="14"/>
      <c r="Q119" s="14"/>
      <c r="R119" s="4"/>
      <c r="S119" s="14"/>
      <c r="T119" s="14"/>
      <c r="U119" s="14"/>
      <c r="V119" s="14"/>
      <c r="W119" s="14"/>
      <c r="X119" s="14"/>
      <c r="Y119" s="14"/>
      <c r="Z119" s="14"/>
      <c r="AA119" s="14"/>
      <c r="AB119" s="14"/>
      <c r="AC119" s="14"/>
      <c r="AD119" s="14"/>
      <c r="AE119" s="14"/>
      <c r="AF119" s="14"/>
      <c r="AG119" s="14"/>
      <c r="AH119" s="14"/>
      <c r="AI119" s="14"/>
      <c r="AJ119" s="14"/>
      <c r="AK119" s="14"/>
      <c r="AL119" s="111"/>
      <c r="AM119" s="41"/>
      <c r="AN119" s="14"/>
      <c r="AO119" s="4"/>
      <c r="AP119" s="14"/>
      <c r="AQ119" s="14"/>
      <c r="AR119" s="14"/>
      <c r="AS119" s="14"/>
      <c r="AT119" s="14"/>
      <c r="AU119" s="14"/>
      <c r="AV119" s="14"/>
      <c r="AW119" s="14"/>
      <c r="AX119" s="14"/>
      <c r="AY119" s="14"/>
      <c r="AZ119" s="14"/>
      <c r="BA119" s="4"/>
      <c r="BB119" s="4"/>
      <c r="BC119" s="14"/>
      <c r="BD119" s="14"/>
      <c r="BE119" s="93"/>
      <c r="BF119" s="14"/>
      <c r="BJ119" s="4"/>
    </row>
    <row r="120" spans="1:64" ht="12.75" customHeight="1" x14ac:dyDescent="0.2">
      <c r="A120" s="4"/>
      <c r="B120" s="14"/>
      <c r="C120" s="14"/>
      <c r="D120" s="14"/>
      <c r="E120" s="14"/>
      <c r="F120" s="111"/>
      <c r="G120" s="14"/>
      <c r="H120" s="14"/>
      <c r="I120" s="14"/>
      <c r="J120" s="14"/>
      <c r="K120" s="14"/>
      <c r="L120" s="14"/>
      <c r="M120" s="14"/>
      <c r="N120" s="94"/>
      <c r="O120" s="14"/>
      <c r="P120" s="14"/>
      <c r="Q120" s="14"/>
      <c r="R120" s="4"/>
      <c r="S120" s="14"/>
      <c r="T120" s="14"/>
      <c r="U120" s="14"/>
      <c r="V120" s="14"/>
      <c r="W120" s="14"/>
      <c r="X120" s="14"/>
      <c r="Y120" s="14"/>
      <c r="Z120" s="14"/>
      <c r="AA120" s="14"/>
      <c r="AB120" s="14"/>
      <c r="AC120" s="14"/>
      <c r="AD120" s="14"/>
      <c r="AE120" s="14"/>
      <c r="AF120" s="14"/>
      <c r="AG120" s="14"/>
      <c r="AH120" s="14"/>
      <c r="AI120" s="14"/>
      <c r="AJ120" s="14"/>
      <c r="AK120" s="14"/>
      <c r="AL120" s="111"/>
      <c r="AM120" s="41"/>
      <c r="AN120" s="14"/>
      <c r="AO120" s="4"/>
      <c r="AP120" s="14"/>
      <c r="AQ120" s="14"/>
      <c r="AR120" s="14"/>
      <c r="AS120" s="14"/>
      <c r="AT120" s="14"/>
      <c r="AU120" s="14"/>
      <c r="AV120" s="14"/>
      <c r="AW120" s="14"/>
      <c r="AX120" s="14"/>
      <c r="AY120" s="14"/>
      <c r="AZ120" s="14"/>
      <c r="BA120" s="4"/>
      <c r="BB120" s="4"/>
      <c r="BC120" s="14"/>
      <c r="BD120" s="14"/>
      <c r="BE120" s="93"/>
      <c r="BF120" s="14"/>
      <c r="BJ120" s="4"/>
    </row>
    <row r="121" spans="1:64" ht="12.75" customHeight="1" x14ac:dyDescent="0.2">
      <c r="A121" s="4"/>
      <c r="B121" s="14"/>
      <c r="C121" s="14"/>
      <c r="D121" s="14"/>
      <c r="E121" s="14"/>
      <c r="F121" s="111"/>
      <c r="G121" s="14"/>
      <c r="H121" s="14"/>
      <c r="I121" s="14"/>
      <c r="J121" s="14"/>
      <c r="K121" s="14"/>
      <c r="L121" s="14"/>
      <c r="M121" s="14"/>
      <c r="N121" s="94"/>
      <c r="O121" s="14"/>
      <c r="P121" s="14"/>
      <c r="Q121" s="14"/>
      <c r="R121" s="4"/>
      <c r="S121" s="14"/>
      <c r="T121" s="14"/>
      <c r="U121" s="14"/>
      <c r="V121" s="14"/>
      <c r="W121" s="14"/>
      <c r="X121" s="14"/>
      <c r="Y121" s="14"/>
      <c r="Z121" s="14"/>
      <c r="AA121" s="14"/>
      <c r="AB121" s="14"/>
      <c r="AC121" s="14"/>
      <c r="AD121" s="14"/>
      <c r="AE121" s="14"/>
      <c r="AF121" s="14"/>
      <c r="AG121" s="14"/>
      <c r="AH121" s="14"/>
      <c r="AI121" s="14"/>
      <c r="AJ121" s="14"/>
      <c r="AK121" s="14"/>
      <c r="AL121" s="111"/>
      <c r="AM121" s="41"/>
      <c r="AN121" s="14"/>
      <c r="AO121" s="4"/>
      <c r="AP121" s="14"/>
      <c r="AQ121" s="14"/>
      <c r="AR121" s="14"/>
      <c r="AS121" s="14"/>
      <c r="AT121" s="14"/>
      <c r="AU121" s="14"/>
      <c r="AV121" s="14"/>
      <c r="AW121" s="14"/>
      <c r="AX121" s="14"/>
      <c r="AY121" s="14"/>
      <c r="AZ121" s="14"/>
      <c r="BA121" s="4"/>
      <c r="BB121" s="4"/>
      <c r="BC121" s="14"/>
      <c r="BD121" s="14"/>
      <c r="BE121" s="93"/>
      <c r="BF121" s="14"/>
      <c r="BJ121" s="4"/>
    </row>
    <row r="122" spans="1:64" ht="12.75" customHeight="1" x14ac:dyDescent="0.2">
      <c r="A122" s="4"/>
      <c r="B122" s="14"/>
      <c r="C122" s="14"/>
      <c r="D122" s="14"/>
      <c r="E122" s="14"/>
      <c r="F122" s="111"/>
      <c r="G122" s="14"/>
      <c r="H122" s="14"/>
      <c r="I122" s="14"/>
      <c r="J122" s="14"/>
      <c r="K122" s="14"/>
      <c r="L122" s="14"/>
      <c r="M122" s="14"/>
      <c r="N122" s="94"/>
      <c r="O122" s="14"/>
      <c r="P122" s="14"/>
      <c r="Q122" s="14"/>
      <c r="R122" s="4"/>
      <c r="S122" s="14"/>
      <c r="T122" s="14"/>
      <c r="U122" s="14"/>
      <c r="V122" s="14"/>
      <c r="W122" s="14"/>
      <c r="X122" s="14"/>
      <c r="Y122" s="14"/>
      <c r="Z122" s="14"/>
      <c r="AA122" s="14"/>
      <c r="AB122" s="14"/>
      <c r="AC122" s="14"/>
      <c r="AD122" s="14"/>
      <c r="AE122" s="14"/>
      <c r="AF122" s="14"/>
      <c r="AG122" s="14"/>
      <c r="AH122" s="14"/>
      <c r="AI122" s="14"/>
      <c r="AJ122" s="14"/>
      <c r="AK122" s="14"/>
      <c r="AL122" s="111"/>
      <c r="AM122" s="41"/>
      <c r="AN122" s="14"/>
      <c r="AO122" s="4"/>
      <c r="AP122" s="14"/>
      <c r="AQ122" s="14"/>
      <c r="AR122" s="14"/>
      <c r="AS122" s="14"/>
      <c r="AT122" s="14"/>
      <c r="AU122" s="14"/>
      <c r="AV122" s="14"/>
      <c r="AW122" s="14"/>
      <c r="AX122" s="14"/>
      <c r="AY122" s="14"/>
      <c r="AZ122" s="14"/>
      <c r="BA122" s="4"/>
      <c r="BB122" s="4"/>
      <c r="BC122" s="14"/>
      <c r="BD122" s="14"/>
      <c r="BE122" s="93"/>
      <c r="BF122" s="14"/>
      <c r="BJ122" s="4"/>
    </row>
    <row r="123" spans="1:64" ht="12.75" customHeight="1" x14ac:dyDescent="0.2">
      <c r="A123" s="4"/>
      <c r="B123" s="14"/>
      <c r="C123" s="14"/>
      <c r="D123" s="14"/>
      <c r="E123" s="14"/>
      <c r="F123" s="111"/>
      <c r="G123" s="14"/>
      <c r="H123" s="14"/>
      <c r="I123" s="14"/>
      <c r="J123" s="14"/>
      <c r="K123" s="14"/>
      <c r="L123" s="14"/>
      <c r="M123" s="14"/>
      <c r="N123" s="94"/>
      <c r="O123" s="14"/>
      <c r="P123" s="14"/>
      <c r="Q123" s="14"/>
      <c r="R123" s="4"/>
      <c r="S123" s="14"/>
      <c r="T123" s="14"/>
      <c r="U123" s="14"/>
      <c r="V123" s="14"/>
      <c r="W123" s="14"/>
      <c r="X123" s="14"/>
      <c r="Y123" s="14"/>
      <c r="Z123" s="14"/>
      <c r="AA123" s="14"/>
      <c r="AB123" s="14"/>
      <c r="AC123" s="14"/>
      <c r="AD123" s="14"/>
      <c r="AE123" s="14"/>
      <c r="AF123" s="14"/>
      <c r="AG123" s="14"/>
      <c r="AH123" s="14"/>
      <c r="AI123" s="14"/>
      <c r="AJ123" s="14"/>
      <c r="AK123" s="14"/>
      <c r="AL123" s="111"/>
      <c r="AM123" s="41"/>
      <c r="AN123" s="14"/>
      <c r="AO123" s="4"/>
      <c r="AP123" s="14"/>
      <c r="AQ123" s="14"/>
      <c r="AR123" s="14"/>
      <c r="AS123" s="14"/>
      <c r="AT123" s="14"/>
      <c r="AU123" s="14"/>
      <c r="AV123" s="14"/>
      <c r="AW123" s="14"/>
      <c r="AX123" s="14"/>
      <c r="AY123" s="14"/>
      <c r="AZ123" s="14"/>
      <c r="BA123" s="4"/>
      <c r="BB123" s="4"/>
      <c r="BC123" s="14"/>
      <c r="BD123" s="14"/>
      <c r="BE123" s="93"/>
      <c r="BF123" s="14"/>
      <c r="BJ123" s="4"/>
    </row>
    <row r="124" spans="1:64" ht="12.75" customHeight="1" x14ac:dyDescent="0.2">
      <c r="A124" s="4"/>
      <c r="B124" s="14"/>
      <c r="C124" s="14"/>
      <c r="D124" s="14"/>
      <c r="E124" s="14"/>
      <c r="F124" s="111"/>
      <c r="G124" s="14"/>
      <c r="H124" s="14"/>
      <c r="I124" s="14"/>
      <c r="J124" s="14"/>
      <c r="K124" s="14"/>
      <c r="L124" s="14"/>
      <c r="M124" s="14"/>
      <c r="N124" s="94"/>
      <c r="O124" s="14"/>
      <c r="P124" s="14"/>
      <c r="Q124" s="14"/>
      <c r="R124" s="4"/>
      <c r="S124" s="14"/>
      <c r="T124" s="14"/>
      <c r="U124" s="14"/>
      <c r="V124" s="14"/>
      <c r="W124" s="14"/>
      <c r="X124" s="14"/>
      <c r="Y124" s="14"/>
      <c r="Z124" s="14"/>
      <c r="AA124" s="14"/>
      <c r="AB124" s="14"/>
      <c r="AC124" s="14"/>
      <c r="AD124" s="14"/>
      <c r="AE124" s="14"/>
      <c r="AF124" s="14"/>
      <c r="AG124" s="14"/>
      <c r="AH124" s="14"/>
      <c r="AI124" s="14"/>
      <c r="AJ124" s="14"/>
      <c r="AK124" s="14"/>
      <c r="AL124" s="111"/>
      <c r="AM124" s="41"/>
      <c r="AN124" s="14"/>
      <c r="AO124" s="4"/>
      <c r="AP124" s="14"/>
      <c r="AQ124" s="14"/>
      <c r="AR124" s="14"/>
      <c r="AS124" s="14"/>
      <c r="AT124" s="14"/>
      <c r="AU124" s="14"/>
      <c r="AV124" s="14"/>
      <c r="AW124" s="14"/>
      <c r="AX124" s="14"/>
      <c r="AY124" s="14"/>
      <c r="AZ124" s="14"/>
      <c r="BA124" s="4"/>
      <c r="BB124" s="4"/>
      <c r="BC124" s="14"/>
      <c r="BD124" s="14"/>
      <c r="BE124" s="93"/>
      <c r="BF124" s="14"/>
      <c r="BJ124" s="4"/>
    </row>
    <row r="125" spans="1:64" ht="12.75" customHeight="1" x14ac:dyDescent="0.2">
      <c r="A125" s="4"/>
      <c r="B125" s="14"/>
      <c r="C125" s="14"/>
      <c r="D125" s="14"/>
      <c r="E125" s="14"/>
      <c r="F125" s="111"/>
      <c r="G125" s="14"/>
      <c r="H125" s="14"/>
      <c r="I125" s="14"/>
      <c r="J125" s="14"/>
      <c r="K125" s="14"/>
      <c r="L125" s="14"/>
      <c r="M125" s="14"/>
      <c r="N125" s="94"/>
      <c r="O125" s="14"/>
      <c r="P125" s="14"/>
      <c r="Q125" s="14"/>
      <c r="R125" s="4"/>
      <c r="S125" s="14"/>
      <c r="T125" s="14"/>
      <c r="U125" s="14"/>
      <c r="V125" s="14"/>
      <c r="W125" s="14"/>
      <c r="X125" s="14"/>
      <c r="Y125" s="14"/>
      <c r="Z125" s="14"/>
      <c r="AA125" s="14"/>
      <c r="AB125" s="14"/>
      <c r="AC125" s="14"/>
      <c r="AD125" s="14"/>
      <c r="AE125" s="14"/>
      <c r="AF125" s="14"/>
      <c r="AG125" s="14"/>
      <c r="AH125" s="14"/>
      <c r="AI125" s="14"/>
      <c r="AJ125" s="14"/>
      <c r="AK125" s="14"/>
      <c r="AL125" s="111"/>
      <c r="AM125" s="41"/>
      <c r="AN125" s="14"/>
      <c r="AO125" s="4"/>
      <c r="AP125" s="14"/>
      <c r="AQ125" s="14"/>
      <c r="AR125" s="14"/>
      <c r="AS125" s="14"/>
      <c r="AT125" s="14"/>
      <c r="AU125" s="14"/>
      <c r="AV125" s="14"/>
      <c r="AW125" s="14"/>
      <c r="AX125" s="14"/>
      <c r="AY125" s="14"/>
      <c r="AZ125" s="14"/>
      <c r="BA125" s="4"/>
      <c r="BB125" s="4"/>
      <c r="BC125" s="14"/>
      <c r="BD125" s="14"/>
      <c r="BE125" s="93"/>
      <c r="BF125" s="14"/>
      <c r="BJ125" s="4"/>
    </row>
    <row r="126" spans="1:64" ht="12.75" customHeight="1" x14ac:dyDescent="0.2">
      <c r="A126" s="4"/>
      <c r="B126" s="14"/>
      <c r="C126" s="14"/>
      <c r="D126" s="14"/>
      <c r="E126" s="14"/>
      <c r="F126" s="111"/>
      <c r="G126" s="14"/>
      <c r="H126" s="14"/>
      <c r="I126" s="14"/>
      <c r="J126" s="14"/>
      <c r="K126" s="14"/>
      <c r="L126" s="14"/>
      <c r="M126" s="14"/>
      <c r="N126" s="94"/>
      <c r="O126" s="14"/>
      <c r="P126" s="14"/>
      <c r="Q126" s="14"/>
      <c r="R126" s="4"/>
      <c r="S126" s="14"/>
      <c r="T126" s="14"/>
      <c r="U126" s="14"/>
      <c r="V126" s="14"/>
      <c r="W126" s="14"/>
      <c r="X126" s="14"/>
      <c r="Y126" s="14"/>
      <c r="Z126" s="14"/>
      <c r="AA126" s="14"/>
      <c r="AB126" s="14"/>
      <c r="AC126" s="14"/>
      <c r="AD126" s="14"/>
      <c r="AE126" s="14"/>
      <c r="AF126" s="14"/>
      <c r="AG126" s="14"/>
      <c r="AH126" s="14"/>
      <c r="AI126" s="14"/>
      <c r="AJ126" s="14"/>
      <c r="AK126" s="14"/>
      <c r="AL126" s="111"/>
      <c r="AM126" s="41"/>
      <c r="AN126" s="14"/>
      <c r="AO126" s="4"/>
      <c r="AP126" s="14"/>
      <c r="AQ126" s="14"/>
      <c r="AR126" s="14"/>
      <c r="AS126" s="14"/>
      <c r="AT126" s="14"/>
      <c r="AU126" s="14"/>
      <c r="AV126" s="14"/>
      <c r="AW126" s="14"/>
      <c r="AX126" s="14"/>
      <c r="AY126" s="14"/>
      <c r="AZ126" s="14"/>
      <c r="BA126" s="4"/>
      <c r="BB126" s="4"/>
      <c r="BC126" s="14"/>
      <c r="BD126" s="14"/>
      <c r="BE126" s="93"/>
      <c r="BF126" s="14"/>
      <c r="BJ126" s="4"/>
    </row>
    <row r="127" spans="1:64" ht="12.75" customHeight="1" x14ac:dyDescent="0.2">
      <c r="A127" s="4"/>
      <c r="B127" s="14"/>
      <c r="C127" s="14"/>
      <c r="D127" s="14"/>
      <c r="E127" s="14"/>
      <c r="F127" s="111"/>
      <c r="G127" s="14"/>
      <c r="H127" s="14"/>
      <c r="I127" s="14"/>
      <c r="J127" s="14"/>
      <c r="K127" s="14"/>
      <c r="L127" s="14"/>
      <c r="M127" s="14"/>
      <c r="N127" s="94"/>
      <c r="O127" s="14"/>
      <c r="P127" s="14"/>
      <c r="Q127" s="14"/>
      <c r="R127" s="4"/>
      <c r="S127" s="14"/>
      <c r="T127" s="14"/>
      <c r="U127" s="14"/>
      <c r="V127" s="14"/>
      <c r="W127" s="14"/>
      <c r="X127" s="14"/>
      <c r="Y127" s="14"/>
      <c r="Z127" s="14"/>
      <c r="AA127" s="14"/>
      <c r="AB127" s="14"/>
      <c r="AC127" s="14"/>
      <c r="AD127" s="14"/>
      <c r="AE127" s="14"/>
      <c r="AF127" s="14"/>
      <c r="AG127" s="14"/>
      <c r="AH127" s="14"/>
      <c r="AI127" s="14"/>
      <c r="AJ127" s="14"/>
      <c r="AK127" s="14"/>
      <c r="AL127" s="111"/>
      <c r="AM127" s="41"/>
      <c r="AN127" s="14"/>
      <c r="AO127" s="4"/>
      <c r="AP127" s="14"/>
      <c r="AQ127" s="14"/>
      <c r="AR127" s="14"/>
      <c r="AS127" s="14"/>
      <c r="AT127" s="14"/>
      <c r="AU127" s="14"/>
      <c r="AV127" s="14"/>
      <c r="AW127" s="14"/>
      <c r="AX127" s="14"/>
      <c r="AY127" s="14"/>
      <c r="AZ127" s="14"/>
      <c r="BA127" s="4"/>
      <c r="BB127" s="4"/>
      <c r="BC127" s="14"/>
      <c r="BD127" s="14"/>
      <c r="BE127" s="93"/>
      <c r="BF127" s="14"/>
      <c r="BJ127" s="4"/>
    </row>
    <row r="128" spans="1:64" ht="12.75" customHeight="1" x14ac:dyDescent="0.2">
      <c r="A128" s="4"/>
      <c r="B128" s="14"/>
      <c r="C128" s="14"/>
      <c r="D128" s="14"/>
      <c r="E128" s="14"/>
      <c r="F128" s="111"/>
      <c r="G128" s="14"/>
      <c r="H128" s="14"/>
      <c r="I128" s="14"/>
      <c r="J128" s="14"/>
      <c r="K128" s="14"/>
      <c r="L128" s="14"/>
      <c r="M128" s="14"/>
      <c r="N128" s="94"/>
      <c r="O128" s="14"/>
      <c r="P128" s="14"/>
      <c r="Q128" s="14"/>
      <c r="R128" s="4"/>
      <c r="S128" s="14"/>
      <c r="T128" s="14"/>
      <c r="U128" s="14"/>
      <c r="V128" s="14"/>
      <c r="W128" s="14"/>
      <c r="X128" s="14"/>
      <c r="Y128" s="14"/>
      <c r="Z128" s="14"/>
      <c r="AA128" s="14"/>
      <c r="AB128" s="14"/>
      <c r="AC128" s="14"/>
      <c r="AD128" s="14"/>
      <c r="AE128" s="14"/>
      <c r="AF128" s="14"/>
      <c r="AG128" s="14"/>
      <c r="AH128" s="14"/>
      <c r="AI128" s="14"/>
      <c r="AJ128" s="14"/>
      <c r="AK128" s="14"/>
      <c r="AL128" s="111"/>
      <c r="AM128" s="41"/>
      <c r="AN128" s="14"/>
      <c r="AO128" s="4"/>
      <c r="AP128" s="14"/>
      <c r="AQ128" s="14"/>
      <c r="AR128" s="14"/>
      <c r="AS128" s="14"/>
      <c r="AT128" s="14"/>
      <c r="AU128" s="14"/>
      <c r="AV128" s="14"/>
      <c r="AW128" s="14"/>
      <c r="AX128" s="14"/>
      <c r="AY128" s="14"/>
      <c r="AZ128" s="14"/>
      <c r="BA128" s="4"/>
      <c r="BB128" s="4"/>
      <c r="BC128" s="14"/>
      <c r="BD128" s="14"/>
      <c r="BE128" s="93"/>
      <c r="BF128" s="14"/>
      <c r="BJ128" s="4"/>
    </row>
    <row r="129" spans="1:62" ht="12.75" customHeight="1" x14ac:dyDescent="0.2">
      <c r="A129" s="4"/>
      <c r="B129" s="14"/>
      <c r="C129" s="14"/>
      <c r="D129" s="14"/>
      <c r="E129" s="14"/>
      <c r="F129" s="111"/>
      <c r="G129" s="14"/>
      <c r="H129" s="14"/>
      <c r="I129" s="14"/>
      <c r="J129" s="14"/>
      <c r="K129" s="14"/>
      <c r="L129" s="14"/>
      <c r="M129" s="14"/>
      <c r="N129" s="94"/>
      <c r="O129" s="14"/>
      <c r="P129" s="14"/>
      <c r="Q129" s="14"/>
      <c r="R129" s="4"/>
      <c r="S129" s="14"/>
      <c r="T129" s="14"/>
      <c r="U129" s="14"/>
      <c r="V129" s="14"/>
      <c r="W129" s="14"/>
      <c r="X129" s="14"/>
      <c r="Y129" s="14"/>
      <c r="Z129" s="14"/>
      <c r="AA129" s="14"/>
      <c r="AB129" s="14"/>
      <c r="AC129" s="14"/>
      <c r="AD129" s="14"/>
      <c r="AE129" s="14"/>
      <c r="AF129" s="14"/>
      <c r="AG129" s="14"/>
      <c r="AH129" s="14"/>
      <c r="AI129" s="14"/>
      <c r="AJ129" s="14"/>
      <c r="AK129" s="14"/>
      <c r="AL129" s="111"/>
      <c r="AM129" s="41"/>
      <c r="AN129" s="14"/>
      <c r="AO129" s="4"/>
      <c r="AP129" s="14"/>
      <c r="AQ129" s="14"/>
      <c r="AR129" s="14"/>
      <c r="AS129" s="14"/>
      <c r="AT129" s="14"/>
      <c r="AU129" s="14"/>
      <c r="AV129" s="14"/>
      <c r="AW129" s="14"/>
      <c r="AX129" s="14"/>
      <c r="AY129" s="14"/>
      <c r="AZ129" s="14"/>
      <c r="BA129" s="4"/>
      <c r="BB129" s="4"/>
      <c r="BC129" s="14"/>
      <c r="BD129" s="14"/>
      <c r="BE129" s="93"/>
      <c r="BF129" s="14"/>
      <c r="BJ129" s="4"/>
    </row>
    <row r="130" spans="1:62" ht="12.75" customHeight="1" x14ac:dyDescent="0.2">
      <c r="A130" s="4"/>
      <c r="B130" s="14"/>
      <c r="C130" s="14"/>
      <c r="D130" s="14"/>
      <c r="E130" s="14"/>
      <c r="F130" s="111"/>
      <c r="G130" s="14"/>
      <c r="H130" s="14"/>
      <c r="I130" s="14"/>
      <c r="J130" s="14"/>
      <c r="K130" s="14"/>
      <c r="L130" s="14"/>
      <c r="M130" s="14"/>
      <c r="N130" s="94"/>
      <c r="O130" s="14"/>
      <c r="P130" s="14"/>
      <c r="Q130" s="14"/>
      <c r="R130" s="4"/>
      <c r="S130" s="14"/>
      <c r="T130" s="14"/>
      <c r="U130" s="14"/>
      <c r="V130" s="14"/>
      <c r="W130" s="14"/>
      <c r="X130" s="14"/>
      <c r="Y130" s="14"/>
      <c r="Z130" s="14"/>
      <c r="AA130" s="14"/>
      <c r="AB130" s="14"/>
      <c r="AC130" s="14"/>
      <c r="AD130" s="14"/>
      <c r="AE130" s="14"/>
      <c r="AF130" s="14"/>
      <c r="AG130" s="14"/>
      <c r="AH130" s="14"/>
      <c r="AI130" s="14"/>
      <c r="AJ130" s="14"/>
      <c r="AK130" s="14"/>
      <c r="AL130" s="111"/>
      <c r="AM130" s="41"/>
      <c r="AN130" s="14"/>
      <c r="AO130" s="4"/>
      <c r="AP130" s="14"/>
      <c r="AQ130" s="14"/>
      <c r="AR130" s="14"/>
      <c r="AS130" s="14"/>
      <c r="AT130" s="14"/>
      <c r="AU130" s="14"/>
      <c r="AV130" s="14"/>
      <c r="AW130" s="14"/>
      <c r="AX130" s="14"/>
      <c r="AY130" s="14"/>
      <c r="AZ130" s="14"/>
      <c r="BA130" s="4"/>
      <c r="BB130" s="4"/>
      <c r="BC130" s="14"/>
      <c r="BD130" s="14"/>
      <c r="BE130" s="93"/>
      <c r="BF130" s="14"/>
      <c r="BJ130" s="4"/>
    </row>
    <row r="131" spans="1:62" ht="12.75" customHeight="1" x14ac:dyDescent="0.2">
      <c r="A131" s="4"/>
      <c r="B131" s="14"/>
      <c r="C131" s="14"/>
      <c r="D131" s="14"/>
      <c r="E131" s="14"/>
      <c r="F131" s="111"/>
      <c r="G131" s="14"/>
      <c r="H131" s="14"/>
      <c r="I131" s="14"/>
      <c r="J131" s="14"/>
      <c r="K131" s="14"/>
      <c r="L131" s="14"/>
      <c r="M131" s="14"/>
      <c r="N131" s="94"/>
      <c r="O131" s="14"/>
      <c r="P131" s="14"/>
      <c r="Q131" s="14"/>
      <c r="R131" s="4"/>
      <c r="S131" s="14"/>
      <c r="T131" s="14"/>
      <c r="U131" s="14"/>
      <c r="V131" s="14"/>
      <c r="W131" s="14"/>
      <c r="X131" s="14"/>
      <c r="Y131" s="14"/>
      <c r="Z131" s="14"/>
      <c r="AA131" s="14"/>
      <c r="AB131" s="14"/>
      <c r="AC131" s="14"/>
      <c r="AD131" s="14"/>
      <c r="AE131" s="14"/>
      <c r="AF131" s="14"/>
      <c r="AG131" s="14"/>
      <c r="AH131" s="14"/>
      <c r="AI131" s="14"/>
      <c r="AJ131" s="14"/>
      <c r="AK131" s="14"/>
      <c r="AL131" s="111"/>
      <c r="AM131" s="41"/>
      <c r="AN131" s="14"/>
      <c r="AO131" s="4"/>
      <c r="AP131" s="14"/>
      <c r="AQ131" s="14"/>
      <c r="AR131" s="14"/>
      <c r="AS131" s="14"/>
      <c r="AT131" s="14"/>
      <c r="AU131" s="14"/>
      <c r="AV131" s="14"/>
      <c r="AW131" s="14"/>
      <c r="AX131" s="14"/>
      <c r="AY131" s="14"/>
      <c r="AZ131" s="14"/>
      <c r="BA131" s="4"/>
      <c r="BB131" s="4"/>
      <c r="BC131" s="14"/>
      <c r="BD131" s="14"/>
      <c r="BE131" s="93"/>
      <c r="BF131" s="14"/>
      <c r="BJ131" s="4"/>
    </row>
    <row r="132" spans="1:62" ht="12.75" customHeight="1" x14ac:dyDescent="0.2">
      <c r="A132" s="4"/>
      <c r="B132" s="14"/>
      <c r="C132" s="14"/>
      <c r="D132" s="14"/>
      <c r="E132" s="14"/>
      <c r="F132" s="111"/>
      <c r="G132" s="14"/>
      <c r="H132" s="14"/>
      <c r="I132" s="14"/>
      <c r="J132" s="14"/>
      <c r="K132" s="14"/>
      <c r="L132" s="14"/>
      <c r="M132" s="14"/>
      <c r="N132" s="94"/>
      <c r="O132" s="14"/>
      <c r="P132" s="14"/>
      <c r="Q132" s="14"/>
      <c r="R132" s="4"/>
      <c r="S132" s="14"/>
      <c r="T132" s="14"/>
      <c r="U132" s="14"/>
      <c r="V132" s="14"/>
      <c r="W132" s="14"/>
      <c r="X132" s="14"/>
      <c r="Y132" s="14"/>
      <c r="Z132" s="14"/>
      <c r="AA132" s="14"/>
      <c r="AB132" s="14"/>
      <c r="AC132" s="14"/>
      <c r="AD132" s="14"/>
      <c r="AE132" s="14"/>
      <c r="AF132" s="14"/>
      <c r="AG132" s="14"/>
      <c r="AH132" s="14"/>
      <c r="AI132" s="14"/>
      <c r="AJ132" s="14"/>
      <c r="AK132" s="14"/>
      <c r="AL132" s="111"/>
      <c r="AM132" s="41"/>
      <c r="AN132" s="14"/>
      <c r="AO132" s="4"/>
      <c r="AP132" s="14"/>
      <c r="AQ132" s="14"/>
      <c r="AR132" s="14"/>
      <c r="AS132" s="14"/>
      <c r="AT132" s="14"/>
      <c r="AU132" s="14"/>
      <c r="AV132" s="14"/>
      <c r="AW132" s="14"/>
      <c r="AX132" s="14"/>
      <c r="AY132" s="14"/>
      <c r="AZ132" s="14"/>
      <c r="BA132" s="4"/>
      <c r="BB132" s="4"/>
      <c r="BC132" s="14"/>
      <c r="BD132" s="14"/>
      <c r="BE132" s="93"/>
      <c r="BF132" s="14"/>
      <c r="BJ132" s="4"/>
    </row>
    <row r="133" spans="1:62" ht="12.75" customHeight="1" x14ac:dyDescent="0.2">
      <c r="A133" s="4"/>
      <c r="B133" s="14"/>
      <c r="C133" s="14"/>
      <c r="D133" s="14"/>
      <c r="E133" s="14"/>
      <c r="F133" s="111"/>
      <c r="G133" s="14"/>
      <c r="H133" s="14"/>
      <c r="I133" s="14"/>
      <c r="J133" s="14"/>
      <c r="K133" s="14"/>
      <c r="L133" s="14"/>
      <c r="M133" s="14"/>
      <c r="N133" s="94"/>
      <c r="O133" s="14"/>
      <c r="P133" s="14"/>
      <c r="Q133" s="14"/>
      <c r="R133" s="4"/>
      <c r="S133" s="14"/>
      <c r="T133" s="14"/>
      <c r="U133" s="14"/>
      <c r="V133" s="14"/>
      <c r="W133" s="14"/>
      <c r="X133" s="14"/>
      <c r="Y133" s="14"/>
      <c r="Z133" s="14"/>
      <c r="AA133" s="14"/>
      <c r="AB133" s="14"/>
      <c r="AC133" s="14"/>
      <c r="AD133" s="14"/>
      <c r="AE133" s="14"/>
      <c r="AF133" s="14"/>
      <c r="AG133" s="14"/>
      <c r="AH133" s="14"/>
      <c r="AI133" s="14"/>
      <c r="AJ133" s="14"/>
      <c r="AK133" s="14"/>
      <c r="AL133" s="111"/>
      <c r="AM133" s="41"/>
      <c r="AN133" s="14"/>
      <c r="AO133" s="4"/>
      <c r="AP133" s="14"/>
      <c r="AQ133" s="14"/>
      <c r="AR133" s="14"/>
      <c r="AS133" s="14"/>
      <c r="AT133" s="14"/>
      <c r="AU133" s="14"/>
      <c r="AV133" s="14"/>
      <c r="AW133" s="14"/>
      <c r="AX133" s="14"/>
      <c r="AY133" s="14"/>
      <c r="AZ133" s="14"/>
      <c r="BA133" s="4"/>
      <c r="BB133" s="4"/>
      <c r="BC133" s="14"/>
      <c r="BD133" s="14"/>
      <c r="BE133" s="93"/>
      <c r="BF133" s="14"/>
      <c r="BJ133" s="4"/>
    </row>
    <row r="134" spans="1:62" ht="12.75" customHeight="1" x14ac:dyDescent="0.2">
      <c r="A134" s="4"/>
      <c r="B134" s="14"/>
      <c r="C134" s="14"/>
      <c r="D134" s="14"/>
      <c r="E134" s="14"/>
      <c r="F134" s="111"/>
      <c r="G134" s="14"/>
      <c r="H134" s="14"/>
      <c r="I134" s="14"/>
      <c r="J134" s="14"/>
      <c r="K134" s="14"/>
      <c r="L134" s="14"/>
      <c r="M134" s="14"/>
      <c r="N134" s="94"/>
      <c r="O134" s="14"/>
      <c r="P134" s="14"/>
      <c r="Q134" s="14"/>
      <c r="R134" s="4"/>
      <c r="S134" s="14"/>
      <c r="T134" s="14"/>
      <c r="U134" s="14"/>
      <c r="V134" s="14"/>
      <c r="W134" s="14"/>
      <c r="X134" s="14"/>
      <c r="Y134" s="14"/>
      <c r="Z134" s="14"/>
      <c r="AA134" s="14"/>
      <c r="AB134" s="14"/>
      <c r="AC134" s="14"/>
      <c r="AD134" s="14"/>
      <c r="AE134" s="14"/>
      <c r="AF134" s="14"/>
      <c r="AG134" s="14"/>
      <c r="AH134" s="14"/>
      <c r="AI134" s="14"/>
      <c r="AJ134" s="14"/>
      <c r="AK134" s="14"/>
      <c r="AL134" s="111"/>
      <c r="AM134" s="41"/>
      <c r="AN134" s="14"/>
      <c r="AO134" s="4"/>
      <c r="AP134" s="14"/>
      <c r="AQ134" s="14"/>
      <c r="AR134" s="14"/>
      <c r="AS134" s="14"/>
      <c r="AT134" s="14"/>
      <c r="AU134" s="14"/>
      <c r="AV134" s="14"/>
      <c r="AW134" s="14"/>
      <c r="AX134" s="14"/>
      <c r="AY134" s="14"/>
      <c r="AZ134" s="14"/>
      <c r="BA134" s="4"/>
      <c r="BB134" s="4"/>
      <c r="BC134" s="14"/>
      <c r="BD134" s="14"/>
      <c r="BE134" s="93"/>
      <c r="BF134" s="14"/>
      <c r="BJ134" s="4"/>
    </row>
    <row r="135" spans="1:62" ht="12.75" customHeight="1" x14ac:dyDescent="0.2">
      <c r="A135" s="4"/>
      <c r="B135" s="14"/>
      <c r="C135" s="14"/>
      <c r="D135" s="14"/>
      <c r="E135" s="14"/>
      <c r="F135" s="111"/>
      <c r="G135" s="14"/>
      <c r="H135" s="14"/>
      <c r="I135" s="14"/>
      <c r="J135" s="14"/>
      <c r="K135" s="14"/>
      <c r="L135" s="14"/>
      <c r="M135" s="14"/>
      <c r="N135" s="94"/>
      <c r="O135" s="14"/>
      <c r="P135" s="14"/>
      <c r="Q135" s="14"/>
      <c r="R135" s="4"/>
      <c r="S135" s="14"/>
      <c r="T135" s="14"/>
      <c r="U135" s="14"/>
      <c r="V135" s="14"/>
      <c r="W135" s="14"/>
      <c r="X135" s="14"/>
      <c r="Y135" s="14"/>
      <c r="Z135" s="14"/>
      <c r="AA135" s="14"/>
      <c r="AB135" s="14"/>
      <c r="AC135" s="14"/>
      <c r="AD135" s="14"/>
      <c r="AE135" s="14"/>
      <c r="AF135" s="14"/>
      <c r="AG135" s="14"/>
      <c r="AH135" s="14"/>
      <c r="AI135" s="14"/>
      <c r="AJ135" s="14"/>
      <c r="AK135" s="14"/>
      <c r="AL135" s="111"/>
      <c r="AM135" s="41"/>
      <c r="AN135" s="14"/>
      <c r="AO135" s="4"/>
      <c r="AP135" s="14"/>
      <c r="AQ135" s="14"/>
      <c r="AR135" s="14"/>
      <c r="AS135" s="14"/>
      <c r="AT135" s="14"/>
      <c r="AU135" s="14"/>
      <c r="AV135" s="14"/>
      <c r="AW135" s="14"/>
      <c r="AX135" s="14"/>
      <c r="AY135" s="14"/>
      <c r="AZ135" s="14"/>
      <c r="BA135" s="4"/>
      <c r="BB135" s="4"/>
      <c r="BC135" s="14"/>
      <c r="BD135" s="14"/>
      <c r="BE135" s="93"/>
      <c r="BF135" s="14"/>
      <c r="BJ135" s="4"/>
    </row>
    <row r="136" spans="1:62" ht="12.75" customHeight="1" x14ac:dyDescent="0.2">
      <c r="A136" s="4"/>
      <c r="B136" s="14"/>
      <c r="C136" s="14"/>
      <c r="D136" s="14"/>
      <c r="E136" s="14"/>
      <c r="F136" s="111"/>
      <c r="G136" s="14"/>
      <c r="H136" s="14"/>
      <c r="I136" s="14"/>
      <c r="J136" s="14"/>
      <c r="K136" s="14"/>
      <c r="L136" s="14"/>
      <c r="M136" s="14"/>
      <c r="N136" s="94"/>
      <c r="O136" s="14"/>
      <c r="P136" s="14"/>
      <c r="Q136" s="14"/>
      <c r="R136" s="4"/>
      <c r="S136" s="14"/>
      <c r="T136" s="14"/>
      <c r="U136" s="14"/>
      <c r="V136" s="14"/>
      <c r="W136" s="14"/>
      <c r="X136" s="14"/>
      <c r="Y136" s="14"/>
      <c r="Z136" s="14"/>
      <c r="AA136" s="14"/>
      <c r="AB136" s="14"/>
      <c r="AC136" s="14"/>
      <c r="AD136" s="14"/>
      <c r="AE136" s="14"/>
      <c r="AF136" s="14"/>
      <c r="AG136" s="14"/>
      <c r="AH136" s="14"/>
      <c r="AI136" s="14"/>
      <c r="AJ136" s="14"/>
      <c r="AK136" s="14"/>
      <c r="AL136" s="14"/>
      <c r="AM136" s="41"/>
      <c r="AN136" s="14"/>
      <c r="AO136" s="4"/>
      <c r="AP136" s="14"/>
      <c r="AQ136" s="14"/>
      <c r="AR136" s="14"/>
      <c r="AS136" s="14"/>
      <c r="AT136" s="14"/>
      <c r="AU136" s="14"/>
      <c r="AV136" s="14"/>
      <c r="AW136" s="14"/>
      <c r="AX136" s="14"/>
      <c r="AY136" s="14"/>
      <c r="AZ136" s="14"/>
      <c r="BA136" s="4"/>
      <c r="BB136" s="4"/>
      <c r="BC136" s="14"/>
      <c r="BD136" s="14"/>
      <c r="BE136" s="93"/>
      <c r="BF136" s="14"/>
      <c r="BJ136" s="4"/>
    </row>
    <row r="137" spans="1:62" ht="12.75" customHeight="1" x14ac:dyDescent="0.2">
      <c r="A137" s="4"/>
      <c r="B137" s="14"/>
      <c r="C137" s="14"/>
      <c r="D137" s="14"/>
      <c r="E137" s="14"/>
      <c r="F137" s="111"/>
      <c r="G137" s="14"/>
      <c r="H137" s="14"/>
      <c r="I137" s="14"/>
      <c r="J137" s="14"/>
      <c r="K137" s="14"/>
      <c r="L137" s="14"/>
      <c r="M137" s="14"/>
      <c r="N137" s="94"/>
      <c r="O137" s="14"/>
      <c r="P137" s="14"/>
      <c r="Q137" s="14"/>
      <c r="R137" s="4"/>
      <c r="S137" s="14"/>
      <c r="T137" s="14"/>
      <c r="U137" s="14"/>
      <c r="V137" s="14"/>
      <c r="W137" s="14"/>
      <c r="X137" s="14"/>
      <c r="Y137" s="14"/>
      <c r="Z137" s="14"/>
      <c r="AA137" s="14"/>
      <c r="AB137" s="14"/>
      <c r="AC137" s="14"/>
      <c r="AD137" s="14"/>
      <c r="AE137" s="14"/>
      <c r="AF137" s="14"/>
      <c r="AG137" s="14"/>
      <c r="AH137" s="14"/>
      <c r="AI137" s="14"/>
      <c r="AJ137" s="14"/>
      <c r="AK137" s="14"/>
      <c r="AL137" s="14"/>
      <c r="AM137" s="41"/>
      <c r="AN137" s="14"/>
      <c r="AO137" s="4"/>
      <c r="AP137" s="14"/>
      <c r="AQ137" s="14"/>
      <c r="AR137" s="14"/>
      <c r="AS137" s="14"/>
      <c r="AT137" s="14"/>
      <c r="AU137" s="14"/>
      <c r="AV137" s="14"/>
      <c r="AW137" s="14"/>
      <c r="AX137" s="14"/>
      <c r="AY137" s="14"/>
      <c r="AZ137" s="14"/>
      <c r="BA137" s="4"/>
      <c r="BB137" s="4"/>
      <c r="BC137" s="14"/>
      <c r="BD137" s="14"/>
      <c r="BE137" s="93"/>
      <c r="BF137" s="14"/>
      <c r="BJ137" s="4"/>
    </row>
    <row r="138" spans="1:62" ht="12.75" customHeight="1" x14ac:dyDescent="0.2">
      <c r="A138" s="4"/>
      <c r="B138" s="14"/>
      <c r="C138" s="14"/>
      <c r="D138" s="14"/>
      <c r="E138" s="14"/>
      <c r="F138" s="111"/>
      <c r="G138" s="14"/>
      <c r="H138" s="14"/>
      <c r="I138" s="14"/>
      <c r="J138" s="14"/>
      <c r="K138" s="14"/>
      <c r="L138" s="14"/>
      <c r="M138" s="14"/>
      <c r="N138" s="94"/>
      <c r="O138" s="14"/>
      <c r="P138" s="14"/>
      <c r="Q138" s="14"/>
      <c r="R138" s="4"/>
      <c r="S138" s="14"/>
      <c r="T138" s="14"/>
      <c r="U138" s="14"/>
      <c r="V138" s="14"/>
      <c r="W138" s="14"/>
      <c r="X138" s="14"/>
      <c r="Y138" s="14"/>
      <c r="Z138" s="14"/>
      <c r="AA138" s="14"/>
      <c r="AB138" s="14"/>
      <c r="AC138" s="14"/>
      <c r="AD138" s="14"/>
      <c r="AE138" s="14"/>
      <c r="AF138" s="14"/>
      <c r="AG138" s="14"/>
      <c r="AH138" s="14"/>
      <c r="AI138" s="14"/>
      <c r="AJ138" s="14"/>
      <c r="AK138" s="14"/>
      <c r="AL138" s="14"/>
      <c r="AM138" s="41"/>
      <c r="AN138" s="14"/>
      <c r="AO138" s="4"/>
      <c r="AP138" s="14"/>
      <c r="AQ138" s="14"/>
      <c r="AR138" s="14"/>
      <c r="AS138" s="14"/>
      <c r="AT138" s="14"/>
      <c r="AU138" s="14"/>
      <c r="AV138" s="14"/>
      <c r="AW138" s="14"/>
      <c r="AX138" s="14"/>
      <c r="AY138" s="14"/>
      <c r="AZ138" s="14"/>
      <c r="BA138" s="4"/>
      <c r="BB138" s="4"/>
      <c r="BC138" s="14"/>
      <c r="BD138" s="14"/>
      <c r="BE138" s="93"/>
      <c r="BF138" s="14"/>
      <c r="BJ138" s="4"/>
    </row>
    <row r="139" spans="1:62" ht="12.75" customHeight="1" x14ac:dyDescent="0.2">
      <c r="A139" s="4"/>
      <c r="B139" s="14"/>
      <c r="C139" s="14"/>
      <c r="D139" s="14"/>
      <c r="E139" s="14"/>
      <c r="F139" s="111"/>
      <c r="G139" s="14"/>
      <c r="H139" s="14"/>
      <c r="I139" s="14"/>
      <c r="J139" s="14"/>
      <c r="K139" s="14"/>
      <c r="L139" s="14"/>
      <c r="M139" s="14"/>
      <c r="N139" s="94"/>
      <c r="O139" s="14"/>
      <c r="P139" s="14"/>
      <c r="Q139" s="14"/>
      <c r="R139" s="4"/>
      <c r="S139" s="14"/>
      <c r="T139" s="14"/>
      <c r="U139" s="14"/>
      <c r="V139" s="14"/>
      <c r="W139" s="14"/>
      <c r="X139" s="14"/>
      <c r="Y139" s="14"/>
      <c r="Z139" s="14"/>
      <c r="AA139" s="14"/>
      <c r="AB139" s="14"/>
      <c r="AC139" s="14"/>
      <c r="AD139" s="14"/>
      <c r="AE139" s="14"/>
      <c r="AF139" s="14"/>
      <c r="AG139" s="14"/>
      <c r="AH139" s="14"/>
      <c r="AI139" s="14"/>
      <c r="AJ139" s="14"/>
      <c r="AK139" s="14"/>
      <c r="AL139" s="14"/>
      <c r="AM139" s="41"/>
      <c r="AN139" s="14"/>
      <c r="AO139" s="4"/>
      <c r="AP139" s="14"/>
      <c r="AQ139" s="14"/>
      <c r="AR139" s="14"/>
      <c r="AS139" s="14"/>
      <c r="AT139" s="14"/>
      <c r="AU139" s="14"/>
      <c r="AV139" s="14"/>
      <c r="AW139" s="14"/>
      <c r="AX139" s="14"/>
      <c r="AY139" s="14"/>
      <c r="AZ139" s="14"/>
      <c r="BA139" s="4"/>
      <c r="BB139" s="4"/>
      <c r="BC139" s="14"/>
      <c r="BD139" s="14"/>
      <c r="BE139" s="93"/>
      <c r="BF139" s="14"/>
      <c r="BJ139" s="4"/>
    </row>
    <row r="140" spans="1:62" ht="12.75" customHeight="1" x14ac:dyDescent="0.2">
      <c r="A140" s="4"/>
      <c r="B140" s="14"/>
      <c r="C140" s="14"/>
      <c r="D140" s="14"/>
      <c r="E140" s="14"/>
      <c r="F140" s="111"/>
      <c r="G140" s="14"/>
      <c r="H140" s="14"/>
      <c r="I140" s="14"/>
      <c r="J140" s="14"/>
      <c r="K140" s="14"/>
      <c r="L140" s="14"/>
      <c r="M140" s="14"/>
      <c r="N140" s="94"/>
      <c r="O140" s="14"/>
      <c r="P140" s="14"/>
      <c r="Q140" s="14"/>
      <c r="R140" s="4"/>
      <c r="S140" s="14"/>
      <c r="T140" s="14"/>
      <c r="U140" s="14"/>
      <c r="V140" s="14"/>
      <c r="W140" s="14"/>
      <c r="X140" s="14"/>
      <c r="Y140" s="14"/>
      <c r="Z140" s="14"/>
      <c r="AA140" s="14"/>
      <c r="AB140" s="14"/>
      <c r="AC140" s="14"/>
      <c r="AD140" s="14"/>
      <c r="AE140" s="14"/>
      <c r="AF140" s="14"/>
      <c r="AG140" s="14"/>
      <c r="AH140" s="14"/>
      <c r="AI140" s="14"/>
      <c r="AJ140" s="14"/>
      <c r="AK140" s="14"/>
      <c r="AL140" s="14"/>
      <c r="AM140" s="41"/>
      <c r="AN140" s="14"/>
      <c r="AO140" s="4"/>
      <c r="AP140" s="14"/>
      <c r="AQ140" s="14"/>
      <c r="AR140" s="14"/>
      <c r="AS140" s="14"/>
      <c r="AT140" s="14"/>
      <c r="AU140" s="14"/>
      <c r="AV140" s="14"/>
      <c r="AW140" s="14"/>
      <c r="AX140" s="14"/>
      <c r="AY140" s="14"/>
      <c r="AZ140" s="14"/>
      <c r="BA140" s="4"/>
      <c r="BB140" s="4"/>
      <c r="BC140" s="14"/>
      <c r="BD140" s="14"/>
      <c r="BE140" s="93"/>
      <c r="BF140" s="14"/>
      <c r="BJ140" s="4"/>
    </row>
    <row r="141" spans="1:62" ht="12.75" customHeight="1" x14ac:dyDescent="0.2">
      <c r="A141" s="4"/>
      <c r="B141" s="14"/>
      <c r="C141" s="14"/>
      <c r="D141" s="14"/>
      <c r="E141" s="14"/>
      <c r="F141" s="111"/>
      <c r="G141" s="14"/>
      <c r="H141" s="14"/>
      <c r="I141" s="14"/>
      <c r="J141" s="14"/>
      <c r="K141" s="14"/>
      <c r="L141" s="14"/>
      <c r="M141" s="14"/>
      <c r="N141" s="94"/>
      <c r="O141" s="14"/>
      <c r="P141" s="14"/>
      <c r="Q141" s="14"/>
      <c r="R141" s="4"/>
      <c r="S141" s="14"/>
      <c r="T141" s="14"/>
      <c r="U141" s="14"/>
      <c r="V141" s="14"/>
      <c r="W141" s="14"/>
      <c r="X141" s="14"/>
      <c r="Y141" s="14"/>
      <c r="Z141" s="14"/>
      <c r="AA141" s="14"/>
      <c r="AB141" s="14"/>
      <c r="AC141" s="14"/>
      <c r="AD141" s="14"/>
      <c r="AE141" s="14"/>
      <c r="AF141" s="14"/>
      <c r="AG141" s="14"/>
      <c r="AH141" s="14"/>
      <c r="AI141" s="14"/>
      <c r="AJ141" s="14"/>
      <c r="AK141" s="14"/>
      <c r="AL141" s="14"/>
      <c r="AM141" s="41"/>
      <c r="AN141" s="14"/>
      <c r="AO141" s="4"/>
      <c r="AP141" s="14"/>
      <c r="AQ141" s="14"/>
      <c r="AR141" s="14"/>
      <c r="AS141" s="14"/>
      <c r="AT141" s="14"/>
      <c r="AU141" s="14"/>
      <c r="AV141" s="14"/>
      <c r="AW141" s="14"/>
      <c r="AX141" s="14"/>
      <c r="AY141" s="14"/>
      <c r="AZ141" s="14"/>
      <c r="BA141" s="4"/>
      <c r="BB141" s="4"/>
      <c r="BC141" s="14"/>
      <c r="BD141" s="14"/>
      <c r="BE141" s="93"/>
      <c r="BF141" s="14"/>
      <c r="BJ141" s="4"/>
    </row>
    <row r="142" spans="1:62" ht="12.75" customHeight="1" x14ac:dyDescent="0.2">
      <c r="A142" s="4"/>
      <c r="B142" s="14"/>
      <c r="C142" s="14"/>
      <c r="D142" s="14"/>
      <c r="E142" s="14"/>
      <c r="F142" s="111"/>
      <c r="G142" s="14"/>
      <c r="H142" s="14"/>
      <c r="I142" s="14"/>
      <c r="J142" s="14"/>
      <c r="K142" s="14"/>
      <c r="L142" s="14"/>
      <c r="M142" s="14"/>
      <c r="N142" s="94"/>
      <c r="O142" s="14"/>
      <c r="P142" s="14"/>
      <c r="Q142" s="14"/>
      <c r="R142" s="4"/>
      <c r="S142" s="14"/>
      <c r="T142" s="14"/>
      <c r="U142" s="14"/>
      <c r="V142" s="14"/>
      <c r="W142" s="14"/>
      <c r="X142" s="14"/>
      <c r="Y142" s="14"/>
      <c r="Z142" s="14"/>
      <c r="AA142" s="14"/>
      <c r="AB142" s="14"/>
      <c r="AC142" s="14"/>
      <c r="AD142" s="14"/>
      <c r="AE142" s="14"/>
      <c r="AF142" s="14"/>
      <c r="AG142" s="14"/>
      <c r="AH142" s="14"/>
      <c r="AI142" s="14"/>
      <c r="AJ142" s="14"/>
      <c r="AK142" s="14"/>
      <c r="AL142" s="14"/>
      <c r="AM142" s="41"/>
      <c r="AN142" s="14"/>
      <c r="AO142" s="4"/>
      <c r="AP142" s="14"/>
      <c r="AQ142" s="14"/>
      <c r="AR142" s="14"/>
      <c r="AS142" s="14"/>
      <c r="AT142" s="14"/>
      <c r="AU142" s="14"/>
      <c r="AV142" s="14"/>
      <c r="AW142" s="14"/>
      <c r="AX142" s="14"/>
      <c r="AY142" s="14"/>
      <c r="AZ142" s="14"/>
      <c r="BA142" s="4"/>
      <c r="BB142" s="4"/>
      <c r="BC142" s="14"/>
      <c r="BD142" s="14"/>
      <c r="BE142" s="93"/>
      <c r="BF142" s="14"/>
      <c r="BJ142" s="4"/>
    </row>
    <row r="143" spans="1:62" ht="12.75" customHeight="1" x14ac:dyDescent="0.2">
      <c r="A143" s="4"/>
      <c r="B143" s="14"/>
      <c r="C143" s="14"/>
      <c r="D143" s="14"/>
      <c r="E143" s="14"/>
      <c r="F143" s="111"/>
      <c r="G143" s="14"/>
      <c r="H143" s="14"/>
      <c r="I143" s="14"/>
      <c r="J143" s="14"/>
      <c r="K143" s="14"/>
      <c r="L143" s="14"/>
      <c r="M143" s="14"/>
      <c r="N143" s="94"/>
      <c r="O143" s="14"/>
      <c r="P143" s="14"/>
      <c r="Q143" s="14"/>
      <c r="R143" s="4"/>
      <c r="S143" s="14"/>
      <c r="T143" s="14"/>
      <c r="U143" s="14"/>
      <c r="V143" s="14"/>
      <c r="W143" s="14"/>
      <c r="X143" s="14"/>
      <c r="Y143" s="14"/>
      <c r="Z143" s="14"/>
      <c r="AA143" s="14"/>
      <c r="AB143" s="14"/>
      <c r="AC143" s="14"/>
      <c r="AD143" s="14"/>
      <c r="AE143" s="14"/>
      <c r="AF143" s="14"/>
      <c r="AG143" s="14"/>
      <c r="AH143" s="14"/>
      <c r="AI143" s="14"/>
      <c r="AJ143" s="14"/>
      <c r="AK143" s="14"/>
      <c r="AL143" s="14"/>
      <c r="AM143" s="41"/>
      <c r="AN143" s="14"/>
      <c r="AO143" s="4"/>
      <c r="AP143" s="14"/>
      <c r="AQ143" s="14"/>
      <c r="AR143" s="14"/>
      <c r="AS143" s="14"/>
      <c r="AT143" s="14"/>
      <c r="AU143" s="14"/>
      <c r="AV143" s="14"/>
      <c r="AW143" s="14"/>
      <c r="AX143" s="14"/>
      <c r="AY143" s="14"/>
      <c r="AZ143" s="14"/>
      <c r="BA143" s="4"/>
      <c r="BB143" s="4"/>
      <c r="BC143" s="14"/>
      <c r="BD143" s="14"/>
      <c r="BE143" s="93"/>
      <c r="BF143" s="14"/>
      <c r="BJ143" s="4"/>
    </row>
    <row r="144" spans="1:62" ht="12.75" customHeight="1" x14ac:dyDescent="0.2">
      <c r="A144" s="4"/>
      <c r="B144" s="14"/>
      <c r="C144" s="14"/>
      <c r="D144" s="14"/>
      <c r="E144" s="14"/>
      <c r="F144" s="111"/>
      <c r="G144" s="14"/>
      <c r="H144" s="14"/>
      <c r="I144" s="14"/>
      <c r="J144" s="14"/>
      <c r="K144" s="14"/>
      <c r="L144" s="14"/>
      <c r="M144" s="14"/>
      <c r="N144" s="94"/>
      <c r="O144" s="14"/>
      <c r="P144" s="14"/>
      <c r="Q144" s="14"/>
      <c r="R144" s="4"/>
      <c r="S144" s="14"/>
      <c r="T144" s="14"/>
      <c r="U144" s="14"/>
      <c r="V144" s="14"/>
      <c r="W144" s="14"/>
      <c r="X144" s="14"/>
      <c r="Y144" s="14"/>
      <c r="Z144" s="14"/>
      <c r="AA144" s="14"/>
      <c r="AB144" s="14"/>
      <c r="AC144" s="14"/>
      <c r="AD144" s="14"/>
      <c r="AE144" s="14"/>
      <c r="AF144" s="14"/>
      <c r="AG144" s="14"/>
      <c r="AH144" s="14"/>
      <c r="AI144" s="14"/>
      <c r="AJ144" s="14"/>
      <c r="AK144" s="14"/>
      <c r="AL144" s="14"/>
      <c r="AM144" s="41"/>
      <c r="AN144" s="14"/>
      <c r="AO144" s="4"/>
      <c r="AP144" s="14"/>
      <c r="AQ144" s="14"/>
      <c r="AR144" s="14"/>
      <c r="AS144" s="14"/>
      <c r="AT144" s="14"/>
      <c r="AU144" s="14"/>
      <c r="AV144" s="14"/>
      <c r="AW144" s="14"/>
      <c r="AX144" s="14"/>
      <c r="AY144" s="14"/>
      <c r="AZ144" s="14"/>
      <c r="BA144" s="4"/>
      <c r="BB144" s="4"/>
      <c r="BC144" s="14"/>
      <c r="BD144" s="14"/>
      <c r="BE144" s="93"/>
      <c r="BF144" s="14"/>
      <c r="BJ144" s="4"/>
    </row>
    <row r="145" spans="1:62" ht="12.75" customHeight="1" x14ac:dyDescent="0.2">
      <c r="A145" s="4"/>
      <c r="B145" s="14"/>
      <c r="C145" s="14"/>
      <c r="D145" s="14"/>
      <c r="E145" s="14"/>
      <c r="F145" s="111"/>
      <c r="G145" s="14"/>
      <c r="H145" s="14"/>
      <c r="I145" s="14"/>
      <c r="J145" s="14"/>
      <c r="K145" s="14"/>
      <c r="L145" s="14"/>
      <c r="M145" s="14"/>
      <c r="N145" s="94"/>
      <c r="O145" s="14"/>
      <c r="P145" s="14"/>
      <c r="Q145" s="14"/>
      <c r="R145" s="4"/>
      <c r="S145" s="14"/>
      <c r="T145" s="14"/>
      <c r="U145" s="14"/>
      <c r="V145" s="14"/>
      <c r="W145" s="14"/>
      <c r="X145" s="14"/>
      <c r="Y145" s="14"/>
      <c r="Z145" s="14"/>
      <c r="AA145" s="14"/>
      <c r="AB145" s="14"/>
      <c r="AC145" s="14"/>
      <c r="AD145" s="14"/>
      <c r="AE145" s="14"/>
      <c r="AF145" s="14"/>
      <c r="AG145" s="14"/>
      <c r="AH145" s="14"/>
      <c r="AI145" s="14"/>
      <c r="AJ145" s="14"/>
      <c r="AK145" s="14"/>
      <c r="AL145" s="14"/>
      <c r="AM145" s="41"/>
      <c r="AN145" s="14"/>
      <c r="AO145" s="4"/>
      <c r="AP145" s="14"/>
      <c r="AQ145" s="14"/>
      <c r="AR145" s="14"/>
      <c r="AS145" s="14"/>
      <c r="AT145" s="14"/>
      <c r="AU145" s="14"/>
      <c r="AV145" s="14"/>
      <c r="AW145" s="14"/>
      <c r="AX145" s="14"/>
      <c r="AY145" s="14"/>
      <c r="AZ145" s="14"/>
      <c r="BA145" s="4"/>
      <c r="BB145" s="4"/>
      <c r="BC145" s="14"/>
      <c r="BD145" s="14"/>
      <c r="BE145" s="93"/>
      <c r="BF145" s="14"/>
      <c r="BJ145" s="4"/>
    </row>
    <row r="146" spans="1:62" ht="12.75" customHeight="1" x14ac:dyDescent="0.2">
      <c r="A146" s="4"/>
      <c r="B146" s="14"/>
      <c r="C146" s="14"/>
      <c r="D146" s="14"/>
      <c r="E146" s="14"/>
      <c r="F146" s="111"/>
      <c r="G146" s="14"/>
      <c r="H146" s="14"/>
      <c r="I146" s="14"/>
      <c r="J146" s="14"/>
      <c r="K146" s="14"/>
      <c r="L146" s="14"/>
      <c r="M146" s="14"/>
      <c r="N146" s="94"/>
      <c r="O146" s="14"/>
      <c r="P146" s="14"/>
      <c r="Q146" s="14"/>
      <c r="R146" s="4"/>
      <c r="S146" s="14"/>
      <c r="T146" s="14"/>
      <c r="U146" s="14"/>
      <c r="V146" s="14"/>
      <c r="W146" s="14"/>
      <c r="X146" s="14"/>
      <c r="Y146" s="14"/>
      <c r="Z146" s="14"/>
      <c r="AA146" s="14"/>
      <c r="AB146" s="14"/>
      <c r="AC146" s="14"/>
      <c r="AD146" s="14"/>
      <c r="AE146" s="14"/>
      <c r="AF146" s="14"/>
      <c r="AG146" s="14"/>
      <c r="AH146" s="14"/>
      <c r="AI146" s="14"/>
      <c r="AJ146" s="14"/>
      <c r="AK146" s="14"/>
      <c r="AL146" s="14"/>
      <c r="AM146" s="41"/>
      <c r="AN146" s="14"/>
      <c r="AO146" s="4"/>
      <c r="AP146" s="14"/>
      <c r="AQ146" s="14"/>
      <c r="AR146" s="14"/>
      <c r="AS146" s="14"/>
      <c r="AT146" s="14"/>
      <c r="AU146" s="14"/>
      <c r="AV146" s="14"/>
      <c r="AW146" s="14"/>
      <c r="AX146" s="14"/>
      <c r="AY146" s="14"/>
      <c r="AZ146" s="14"/>
      <c r="BA146" s="4"/>
      <c r="BB146" s="4"/>
      <c r="BC146" s="14"/>
      <c r="BD146" s="14"/>
      <c r="BE146" s="93"/>
      <c r="BF146" s="14"/>
      <c r="BJ146" s="4"/>
    </row>
    <row r="147" spans="1:62" ht="12.75" customHeight="1" x14ac:dyDescent="0.2">
      <c r="A147" s="4"/>
      <c r="B147" s="14"/>
      <c r="C147" s="14"/>
      <c r="D147" s="14"/>
      <c r="E147" s="14"/>
      <c r="F147" s="111"/>
      <c r="G147" s="14"/>
      <c r="H147" s="14"/>
      <c r="I147" s="14"/>
      <c r="J147" s="14"/>
      <c r="K147" s="14"/>
      <c r="L147" s="14"/>
      <c r="M147" s="14"/>
      <c r="N147" s="94"/>
      <c r="O147" s="14"/>
      <c r="P147" s="14"/>
      <c r="Q147" s="14"/>
      <c r="R147" s="4"/>
      <c r="S147" s="14"/>
      <c r="T147" s="14"/>
      <c r="U147" s="14"/>
      <c r="V147" s="14"/>
      <c r="W147" s="14"/>
      <c r="X147" s="14"/>
      <c r="Y147" s="14"/>
      <c r="Z147" s="14"/>
      <c r="AA147" s="14"/>
      <c r="AB147" s="14"/>
      <c r="AC147" s="14"/>
      <c r="AD147" s="14"/>
      <c r="AE147" s="14"/>
      <c r="AF147" s="14"/>
      <c r="AG147" s="14"/>
      <c r="AH147" s="14"/>
      <c r="AI147" s="14"/>
      <c r="AJ147" s="14"/>
      <c r="AK147" s="14"/>
      <c r="AL147" s="14"/>
      <c r="AM147" s="41"/>
      <c r="AN147" s="14"/>
      <c r="AO147" s="4"/>
      <c r="AP147" s="14"/>
      <c r="AQ147" s="14"/>
      <c r="AR147" s="14"/>
      <c r="AS147" s="14"/>
      <c r="AT147" s="14"/>
      <c r="AU147" s="14"/>
      <c r="AV147" s="14"/>
      <c r="AW147" s="14"/>
      <c r="AX147" s="14"/>
      <c r="AY147" s="14"/>
      <c r="AZ147" s="14"/>
      <c r="BA147" s="4"/>
      <c r="BB147" s="4"/>
      <c r="BC147" s="14"/>
      <c r="BD147" s="14"/>
      <c r="BE147" s="93"/>
      <c r="BF147" s="14"/>
      <c r="BJ147" s="4"/>
    </row>
    <row r="148" spans="1:62" ht="12.75" customHeight="1" x14ac:dyDescent="0.2">
      <c r="A148" s="4"/>
      <c r="B148" s="14"/>
      <c r="C148" s="14"/>
      <c r="D148" s="14"/>
      <c r="E148" s="14"/>
      <c r="F148" s="111"/>
      <c r="G148" s="14"/>
      <c r="H148" s="14"/>
      <c r="I148" s="14"/>
      <c r="J148" s="14"/>
      <c r="K148" s="14"/>
      <c r="L148" s="14"/>
      <c r="M148" s="14"/>
      <c r="N148" s="94"/>
      <c r="O148" s="14"/>
      <c r="P148" s="14"/>
      <c r="Q148" s="14"/>
      <c r="R148" s="4"/>
      <c r="S148" s="14"/>
      <c r="T148" s="14"/>
      <c r="U148" s="14"/>
      <c r="V148" s="14"/>
      <c r="W148" s="14"/>
      <c r="X148" s="14"/>
      <c r="Y148" s="14"/>
      <c r="Z148" s="14"/>
      <c r="AA148" s="14"/>
      <c r="AB148" s="14"/>
      <c r="AC148" s="14"/>
      <c r="AD148" s="14"/>
      <c r="AE148" s="14"/>
      <c r="AF148" s="14"/>
      <c r="AG148" s="14"/>
      <c r="AH148" s="14"/>
      <c r="AI148" s="14"/>
      <c r="AJ148" s="14"/>
      <c r="AK148" s="14"/>
      <c r="AL148" s="14"/>
      <c r="AM148" s="41"/>
      <c r="AN148" s="14"/>
      <c r="AO148" s="4"/>
      <c r="AP148" s="14"/>
      <c r="AQ148" s="14"/>
      <c r="AR148" s="14"/>
      <c r="AS148" s="14"/>
      <c r="AT148" s="14"/>
      <c r="AU148" s="14"/>
      <c r="AV148" s="14"/>
      <c r="AW148" s="14"/>
      <c r="AX148" s="14"/>
      <c r="AY148" s="14"/>
      <c r="AZ148" s="14"/>
      <c r="BA148" s="4"/>
      <c r="BB148" s="4"/>
      <c r="BC148" s="14"/>
      <c r="BD148" s="14"/>
      <c r="BE148" s="93"/>
      <c r="BF148" s="14"/>
      <c r="BJ148" s="4"/>
    </row>
    <row r="149" spans="1:62" ht="12.75" customHeight="1" x14ac:dyDescent="0.2">
      <c r="A149" s="4"/>
      <c r="B149" s="14"/>
      <c r="C149" s="14"/>
      <c r="D149" s="14"/>
      <c r="E149" s="14"/>
      <c r="F149" s="111"/>
      <c r="G149" s="14"/>
      <c r="H149" s="14"/>
      <c r="I149" s="14"/>
      <c r="J149" s="14"/>
      <c r="K149" s="14"/>
      <c r="L149" s="14"/>
      <c r="M149" s="14"/>
      <c r="N149" s="94"/>
      <c r="O149" s="14"/>
      <c r="P149" s="14"/>
      <c r="Q149" s="14"/>
      <c r="R149" s="4"/>
      <c r="S149" s="14"/>
      <c r="T149" s="14"/>
      <c r="U149" s="14"/>
      <c r="V149" s="14"/>
      <c r="W149" s="14"/>
      <c r="X149" s="14"/>
      <c r="Y149" s="14"/>
      <c r="Z149" s="14"/>
      <c r="AA149" s="14"/>
      <c r="AB149" s="14"/>
      <c r="AC149" s="14"/>
      <c r="AD149" s="14"/>
      <c r="AE149" s="14"/>
      <c r="AF149" s="14"/>
      <c r="AG149" s="14"/>
      <c r="AH149" s="14"/>
      <c r="AI149" s="14"/>
      <c r="AJ149" s="14"/>
      <c r="AK149" s="14"/>
      <c r="AL149" s="14"/>
      <c r="AM149" s="41"/>
      <c r="AN149" s="14"/>
      <c r="AO149" s="4"/>
      <c r="AP149" s="14"/>
      <c r="AQ149" s="14"/>
      <c r="AR149" s="14"/>
      <c r="AS149" s="14"/>
      <c r="AT149" s="14"/>
      <c r="AU149" s="14"/>
      <c r="AV149" s="14"/>
      <c r="AW149" s="14"/>
      <c r="AX149" s="14"/>
      <c r="AY149" s="14"/>
      <c r="AZ149" s="14"/>
      <c r="BA149" s="4"/>
      <c r="BB149" s="4"/>
      <c r="BC149" s="14"/>
      <c r="BD149" s="14"/>
      <c r="BE149" s="93"/>
      <c r="BF149" s="14"/>
      <c r="BJ149" s="4"/>
    </row>
    <row r="150" spans="1:62" ht="12.75" customHeight="1" x14ac:dyDescent="0.2">
      <c r="A150" s="4"/>
      <c r="B150" s="14"/>
      <c r="C150" s="14"/>
      <c r="D150" s="14"/>
      <c r="E150" s="14"/>
      <c r="F150" s="111"/>
      <c r="G150" s="14"/>
      <c r="H150" s="14"/>
      <c r="I150" s="14"/>
      <c r="J150" s="14"/>
      <c r="K150" s="14"/>
      <c r="L150" s="14"/>
      <c r="M150" s="14"/>
      <c r="N150" s="94"/>
      <c r="O150" s="14"/>
      <c r="P150" s="14"/>
      <c r="Q150" s="14"/>
      <c r="R150" s="4"/>
      <c r="S150" s="14"/>
      <c r="T150" s="14"/>
      <c r="U150" s="14"/>
      <c r="V150" s="14"/>
      <c r="W150" s="14"/>
      <c r="X150" s="14"/>
      <c r="Y150" s="14"/>
      <c r="Z150" s="14"/>
      <c r="AA150" s="14"/>
      <c r="AB150" s="14"/>
      <c r="AC150" s="14"/>
      <c r="AD150" s="14"/>
      <c r="AE150" s="14"/>
      <c r="AF150" s="14"/>
      <c r="AG150" s="14"/>
      <c r="AH150" s="14"/>
      <c r="AI150" s="14"/>
      <c r="AJ150" s="14"/>
      <c r="AK150" s="14"/>
      <c r="AL150" s="14"/>
      <c r="AM150" s="41"/>
      <c r="AN150" s="14"/>
      <c r="AO150" s="4"/>
      <c r="AP150" s="14"/>
      <c r="AQ150" s="14"/>
      <c r="AR150" s="14"/>
      <c r="AS150" s="14"/>
      <c r="AT150" s="14"/>
      <c r="AU150" s="14"/>
      <c r="AV150" s="14"/>
      <c r="AW150" s="14"/>
      <c r="AX150" s="14"/>
      <c r="AY150" s="14"/>
      <c r="AZ150" s="14"/>
      <c r="BA150" s="4"/>
      <c r="BB150" s="4"/>
      <c r="BC150" s="14"/>
      <c r="BD150" s="14"/>
      <c r="BE150" s="93"/>
      <c r="BF150" s="14"/>
      <c r="BJ150" s="4"/>
    </row>
    <row r="151" spans="1:62" ht="12.75" customHeight="1" x14ac:dyDescent="0.2">
      <c r="A151" s="4"/>
      <c r="B151" s="14"/>
      <c r="C151" s="14"/>
      <c r="D151" s="14"/>
      <c r="E151" s="14"/>
      <c r="F151" s="111"/>
      <c r="G151" s="14"/>
      <c r="H151" s="14"/>
      <c r="I151" s="14"/>
      <c r="J151" s="14"/>
      <c r="K151" s="14"/>
      <c r="L151" s="14"/>
      <c r="M151" s="14"/>
      <c r="N151" s="94"/>
      <c r="O151" s="14"/>
      <c r="P151" s="14"/>
      <c r="Q151" s="14"/>
      <c r="R151" s="4"/>
      <c r="S151" s="14"/>
      <c r="T151" s="14"/>
      <c r="U151" s="14"/>
      <c r="V151" s="14"/>
      <c r="W151" s="14"/>
      <c r="X151" s="14"/>
      <c r="Y151" s="14"/>
      <c r="Z151" s="14"/>
      <c r="AA151" s="14"/>
      <c r="AB151" s="14"/>
      <c r="AC151" s="14"/>
      <c r="AD151" s="14"/>
      <c r="AE151" s="14"/>
      <c r="AF151" s="14"/>
      <c r="AG151" s="14"/>
      <c r="AH151" s="14"/>
      <c r="AI151" s="14"/>
      <c r="AJ151" s="14"/>
      <c r="AK151" s="14"/>
      <c r="AL151" s="14"/>
      <c r="AM151" s="41"/>
      <c r="AN151" s="14"/>
      <c r="AO151" s="4"/>
      <c r="AP151" s="14"/>
      <c r="AQ151" s="14"/>
      <c r="AR151" s="14"/>
      <c r="AS151" s="14"/>
      <c r="AT151" s="14"/>
      <c r="AU151" s="14"/>
      <c r="AV151" s="14"/>
      <c r="AW151" s="14"/>
      <c r="AX151" s="14"/>
      <c r="AY151" s="14"/>
      <c r="AZ151" s="14"/>
      <c r="BA151" s="4"/>
      <c r="BB151" s="4"/>
      <c r="BC151" s="14"/>
      <c r="BD151" s="14"/>
      <c r="BE151" s="93"/>
      <c r="BF151" s="14"/>
      <c r="BJ151" s="4"/>
    </row>
    <row r="152" spans="1:62" ht="12.75" customHeight="1" x14ac:dyDescent="0.2">
      <c r="A152" s="4"/>
      <c r="B152" s="14"/>
      <c r="C152" s="14"/>
      <c r="D152" s="14"/>
      <c r="E152" s="14"/>
      <c r="F152" s="111"/>
      <c r="G152" s="14"/>
      <c r="H152" s="14"/>
      <c r="I152" s="14"/>
      <c r="J152" s="14"/>
      <c r="K152" s="14"/>
      <c r="L152" s="14"/>
      <c r="M152" s="14"/>
      <c r="N152" s="94"/>
      <c r="O152" s="14"/>
      <c r="P152" s="14"/>
      <c r="Q152" s="14"/>
      <c r="R152" s="4"/>
      <c r="S152" s="14"/>
      <c r="T152" s="14"/>
      <c r="U152" s="14"/>
      <c r="V152" s="14"/>
      <c r="W152" s="14"/>
      <c r="X152" s="14"/>
      <c r="Y152" s="14"/>
      <c r="Z152" s="14"/>
      <c r="AA152" s="14"/>
      <c r="AB152" s="14"/>
      <c r="AC152" s="14"/>
      <c r="AD152" s="14"/>
      <c r="AE152" s="14"/>
      <c r="AF152" s="14"/>
      <c r="AG152" s="14"/>
      <c r="AH152" s="14"/>
      <c r="AI152" s="14"/>
      <c r="AJ152" s="14"/>
      <c r="AK152" s="14"/>
      <c r="AL152" s="14"/>
      <c r="AM152" s="41"/>
      <c r="AN152" s="14"/>
      <c r="AO152" s="4"/>
      <c r="AP152" s="14"/>
      <c r="AQ152" s="14"/>
      <c r="AR152" s="14"/>
      <c r="AS152" s="14"/>
      <c r="AT152" s="14"/>
      <c r="AU152" s="14"/>
      <c r="AV152" s="14"/>
      <c r="AW152" s="14"/>
      <c r="AX152" s="14"/>
      <c r="AY152" s="14"/>
      <c r="AZ152" s="14"/>
      <c r="BA152" s="4"/>
      <c r="BB152" s="4"/>
      <c r="BC152" s="14"/>
      <c r="BD152" s="14"/>
      <c r="BE152" s="93"/>
      <c r="BF152" s="14"/>
      <c r="BJ152" s="4"/>
    </row>
    <row r="153" spans="1:62" ht="12.75" customHeight="1" x14ac:dyDescent="0.2">
      <c r="A153" s="4"/>
      <c r="B153" s="14"/>
      <c r="C153" s="14"/>
      <c r="D153" s="14"/>
      <c r="E153" s="14"/>
      <c r="F153" s="111"/>
      <c r="G153" s="14"/>
      <c r="H153" s="14"/>
      <c r="I153" s="14"/>
      <c r="J153" s="14"/>
      <c r="K153" s="14"/>
      <c r="L153" s="14"/>
      <c r="M153" s="14"/>
      <c r="N153" s="94"/>
      <c r="O153" s="14"/>
      <c r="P153" s="14"/>
      <c r="Q153" s="14"/>
      <c r="R153" s="4"/>
      <c r="S153" s="14"/>
      <c r="T153" s="14"/>
      <c r="U153" s="14"/>
      <c r="V153" s="14"/>
      <c r="W153" s="14"/>
      <c r="X153" s="14"/>
      <c r="Y153" s="14"/>
      <c r="Z153" s="14"/>
      <c r="AA153" s="14"/>
      <c r="AB153" s="14"/>
      <c r="AC153" s="14"/>
      <c r="AD153" s="14"/>
      <c r="AE153" s="14"/>
      <c r="AF153" s="14"/>
      <c r="AG153" s="14"/>
      <c r="AH153" s="14"/>
      <c r="AI153" s="14"/>
      <c r="AJ153" s="14"/>
      <c r="AK153" s="14"/>
      <c r="AL153" s="14"/>
      <c r="AM153" s="41"/>
      <c r="AN153" s="14"/>
      <c r="AO153" s="4"/>
      <c r="AP153" s="14"/>
      <c r="AQ153" s="14"/>
      <c r="AR153" s="14"/>
      <c r="AS153" s="14"/>
      <c r="AT153" s="14"/>
      <c r="AU153" s="14"/>
      <c r="AV153" s="14"/>
      <c r="AW153" s="14"/>
      <c r="AX153" s="14"/>
      <c r="AY153" s="14"/>
      <c r="AZ153" s="14"/>
      <c r="BA153" s="4"/>
      <c r="BB153" s="4"/>
      <c r="BC153" s="14"/>
      <c r="BD153" s="14"/>
      <c r="BE153" s="93"/>
      <c r="BF153" s="14"/>
      <c r="BJ153" s="4"/>
    </row>
    <row r="154" spans="1:62" ht="12.75" customHeight="1" x14ac:dyDescent="0.2">
      <c r="A154" s="4"/>
      <c r="B154" s="14"/>
      <c r="C154" s="14"/>
      <c r="D154" s="14"/>
      <c r="E154" s="14"/>
      <c r="F154" s="111"/>
      <c r="G154" s="14"/>
      <c r="H154" s="14"/>
      <c r="I154" s="14"/>
      <c r="J154" s="14"/>
      <c r="K154" s="14"/>
      <c r="L154" s="14"/>
      <c r="M154" s="14"/>
      <c r="N154" s="94"/>
      <c r="O154" s="14"/>
      <c r="P154" s="14"/>
      <c r="Q154" s="14"/>
      <c r="R154" s="4"/>
      <c r="S154" s="14"/>
      <c r="T154" s="14"/>
      <c r="U154" s="14"/>
      <c r="V154" s="14"/>
      <c r="W154" s="14"/>
      <c r="X154" s="14"/>
      <c r="Y154" s="14"/>
      <c r="Z154" s="14"/>
      <c r="AA154" s="14"/>
      <c r="AB154" s="14"/>
      <c r="AC154" s="14"/>
      <c r="AD154" s="14"/>
      <c r="AE154" s="14"/>
      <c r="AF154" s="14"/>
      <c r="AG154" s="14"/>
      <c r="AH154" s="14"/>
      <c r="AI154" s="14"/>
      <c r="AJ154" s="14"/>
      <c r="AK154" s="14"/>
      <c r="AL154" s="14"/>
      <c r="AM154" s="41"/>
      <c r="AN154" s="14"/>
      <c r="AO154" s="4"/>
      <c r="AP154" s="14"/>
      <c r="AQ154" s="14"/>
      <c r="AR154" s="14"/>
      <c r="AS154" s="14"/>
      <c r="AT154" s="14"/>
      <c r="AU154" s="14"/>
      <c r="AV154" s="14"/>
      <c r="AW154" s="14"/>
      <c r="AX154" s="14"/>
      <c r="AY154" s="14"/>
      <c r="AZ154" s="14"/>
      <c r="BA154" s="4"/>
      <c r="BB154" s="4"/>
      <c r="BC154" s="14"/>
      <c r="BD154" s="14"/>
      <c r="BE154" s="93"/>
      <c r="BF154" s="14"/>
      <c r="BJ154" s="4"/>
    </row>
    <row r="155" spans="1:62" ht="12.75" customHeight="1" x14ac:dyDescent="0.2">
      <c r="A155" s="4"/>
      <c r="B155" s="14"/>
      <c r="C155" s="14"/>
      <c r="D155" s="14"/>
      <c r="E155" s="14"/>
      <c r="F155" s="111"/>
      <c r="G155" s="14"/>
      <c r="H155" s="14"/>
      <c r="I155" s="14"/>
      <c r="J155" s="14"/>
      <c r="K155" s="14"/>
      <c r="L155" s="14"/>
      <c r="M155" s="14"/>
      <c r="N155" s="94"/>
      <c r="O155" s="14"/>
      <c r="P155" s="14"/>
      <c r="Q155" s="14"/>
      <c r="R155" s="4"/>
      <c r="S155" s="14"/>
      <c r="T155" s="14"/>
      <c r="U155" s="14"/>
      <c r="V155" s="14"/>
      <c r="W155" s="14"/>
      <c r="X155" s="14"/>
      <c r="Y155" s="14"/>
      <c r="Z155" s="14"/>
      <c r="AA155" s="14"/>
      <c r="AB155" s="14"/>
      <c r="AC155" s="14"/>
      <c r="AD155" s="14"/>
      <c r="AE155" s="14"/>
      <c r="AF155" s="14"/>
      <c r="AG155" s="14"/>
      <c r="AH155" s="14"/>
      <c r="AI155" s="14"/>
      <c r="AJ155" s="14"/>
      <c r="AK155" s="14"/>
      <c r="AL155" s="14"/>
      <c r="AM155" s="41"/>
      <c r="AN155" s="14"/>
      <c r="AO155" s="4"/>
      <c r="AP155" s="14"/>
      <c r="AQ155" s="14"/>
      <c r="AR155" s="14"/>
      <c r="AS155" s="14"/>
      <c r="AT155" s="14"/>
      <c r="AU155" s="14"/>
      <c r="AV155" s="14"/>
      <c r="AW155" s="14"/>
      <c r="AX155" s="14"/>
      <c r="AY155" s="14"/>
      <c r="AZ155" s="14"/>
      <c r="BA155" s="4"/>
      <c r="BB155" s="4"/>
      <c r="BC155" s="14"/>
      <c r="BD155" s="14"/>
      <c r="BE155" s="93"/>
      <c r="BF155" s="14"/>
      <c r="BJ155" s="4"/>
    </row>
    <row r="156" spans="1:62" ht="12.75" customHeight="1" x14ac:dyDescent="0.2">
      <c r="A156" s="4"/>
      <c r="B156" s="14"/>
      <c r="C156" s="14"/>
      <c r="D156" s="14"/>
      <c r="E156" s="14"/>
      <c r="F156" s="111"/>
      <c r="G156" s="14"/>
      <c r="H156" s="14"/>
      <c r="I156" s="14"/>
      <c r="J156" s="14"/>
      <c r="K156" s="14"/>
      <c r="L156" s="14"/>
      <c r="M156" s="14"/>
      <c r="N156" s="94"/>
      <c r="O156" s="14"/>
      <c r="P156" s="14"/>
      <c r="Q156" s="14"/>
      <c r="R156" s="4"/>
      <c r="S156" s="14"/>
      <c r="T156" s="14"/>
      <c r="U156" s="14"/>
      <c r="V156" s="14"/>
      <c r="W156" s="14"/>
      <c r="X156" s="14"/>
      <c r="Y156" s="14"/>
      <c r="Z156" s="14"/>
      <c r="AA156" s="14"/>
      <c r="AB156" s="14"/>
      <c r="AC156" s="14"/>
      <c r="AD156" s="14"/>
      <c r="AE156" s="14"/>
      <c r="AF156" s="14"/>
      <c r="AG156" s="14"/>
      <c r="AH156" s="14"/>
      <c r="AI156" s="14"/>
      <c r="AJ156" s="14"/>
      <c r="AK156" s="14"/>
      <c r="AL156" s="14"/>
      <c r="AM156" s="41"/>
      <c r="AN156" s="14"/>
      <c r="AO156" s="4"/>
      <c r="AP156" s="14"/>
      <c r="AQ156" s="14"/>
      <c r="AR156" s="14"/>
      <c r="AS156" s="14"/>
      <c r="AT156" s="14"/>
      <c r="AU156" s="14"/>
      <c r="AV156" s="14"/>
      <c r="AW156" s="14"/>
      <c r="AX156" s="14"/>
      <c r="AY156" s="14"/>
      <c r="AZ156" s="14"/>
      <c r="BA156" s="4"/>
      <c r="BB156" s="4"/>
      <c r="BC156" s="14"/>
      <c r="BD156" s="14"/>
      <c r="BE156" s="93"/>
      <c r="BF156" s="14"/>
      <c r="BJ156" s="4"/>
    </row>
    <row r="157" spans="1:62" ht="12.75" customHeight="1" x14ac:dyDescent="0.2">
      <c r="A157" s="4"/>
      <c r="B157" s="14"/>
      <c r="C157" s="14"/>
      <c r="D157" s="14"/>
      <c r="E157" s="14"/>
      <c r="F157" s="111"/>
      <c r="G157" s="14"/>
      <c r="H157" s="14"/>
      <c r="I157" s="14"/>
      <c r="J157" s="14"/>
      <c r="K157" s="14"/>
      <c r="L157" s="14"/>
      <c r="M157" s="14"/>
      <c r="N157" s="94"/>
      <c r="O157" s="14"/>
      <c r="P157" s="14"/>
      <c r="Q157" s="14"/>
      <c r="R157" s="4"/>
      <c r="S157" s="14"/>
      <c r="T157" s="14"/>
      <c r="U157" s="14"/>
      <c r="V157" s="14"/>
      <c r="W157" s="14"/>
      <c r="X157" s="14"/>
      <c r="Y157" s="14"/>
      <c r="Z157" s="14"/>
      <c r="AA157" s="14"/>
      <c r="AB157" s="14"/>
      <c r="AC157" s="14"/>
      <c r="AD157" s="14"/>
      <c r="AE157" s="14"/>
      <c r="AF157" s="14"/>
      <c r="AG157" s="14"/>
      <c r="AH157" s="14"/>
      <c r="AI157" s="14"/>
      <c r="AJ157" s="14"/>
      <c r="AK157" s="14"/>
      <c r="AL157" s="14"/>
      <c r="AM157" s="41"/>
      <c r="AN157" s="14"/>
      <c r="AO157" s="4"/>
      <c r="AP157" s="14"/>
      <c r="AQ157" s="14"/>
      <c r="AR157" s="14"/>
      <c r="AS157" s="14"/>
      <c r="AT157" s="14"/>
      <c r="AU157" s="14"/>
      <c r="AV157" s="14"/>
      <c r="AW157" s="14"/>
      <c r="AX157" s="14"/>
      <c r="AY157" s="14"/>
      <c r="AZ157" s="14"/>
      <c r="BA157" s="4"/>
      <c r="BB157" s="4"/>
      <c r="BC157" s="14"/>
      <c r="BD157" s="14"/>
      <c r="BE157" s="93"/>
      <c r="BF157" s="14"/>
      <c r="BJ157" s="4"/>
    </row>
    <row r="158" spans="1:62" ht="12.75" customHeight="1" x14ac:dyDescent="0.2">
      <c r="A158" s="4"/>
      <c r="B158" s="14"/>
      <c r="C158" s="14"/>
      <c r="D158" s="14"/>
      <c r="E158" s="14"/>
      <c r="F158" s="111"/>
      <c r="G158" s="14"/>
      <c r="H158" s="14"/>
      <c r="I158" s="14"/>
      <c r="J158" s="14"/>
      <c r="K158" s="14"/>
      <c r="L158" s="14"/>
      <c r="M158" s="14"/>
      <c r="N158" s="94"/>
      <c r="O158" s="14"/>
      <c r="P158" s="14"/>
      <c r="Q158" s="14"/>
      <c r="R158" s="4"/>
      <c r="S158" s="14"/>
      <c r="T158" s="14"/>
      <c r="U158" s="14"/>
      <c r="V158" s="14"/>
      <c r="W158" s="14"/>
      <c r="X158" s="14"/>
      <c r="Y158" s="14"/>
      <c r="Z158" s="14"/>
      <c r="AA158" s="14"/>
      <c r="AB158" s="14"/>
      <c r="AC158" s="14"/>
      <c r="AD158" s="14"/>
      <c r="AE158" s="14"/>
      <c r="AF158" s="14"/>
      <c r="AG158" s="14"/>
      <c r="AH158" s="14"/>
      <c r="AI158" s="14"/>
      <c r="AJ158" s="14"/>
      <c r="AK158" s="14"/>
      <c r="AL158" s="14"/>
      <c r="AM158" s="41"/>
      <c r="AN158" s="14"/>
      <c r="AO158" s="4"/>
      <c r="AP158" s="14"/>
      <c r="AQ158" s="14"/>
      <c r="AR158" s="14"/>
      <c r="AS158" s="14"/>
      <c r="AT158" s="14"/>
      <c r="AU158" s="14"/>
      <c r="AV158" s="14"/>
      <c r="AW158" s="14"/>
      <c r="AX158" s="14"/>
      <c r="AY158" s="14"/>
      <c r="AZ158" s="14"/>
      <c r="BA158" s="4"/>
      <c r="BB158" s="4"/>
      <c r="BC158" s="14"/>
      <c r="BD158" s="14"/>
      <c r="BE158" s="93"/>
      <c r="BF158" s="14"/>
      <c r="BJ158" s="4"/>
    </row>
    <row r="159" spans="1:62" ht="12.75" customHeight="1" x14ac:dyDescent="0.2">
      <c r="A159" s="4"/>
      <c r="B159" s="14"/>
      <c r="C159" s="14"/>
      <c r="D159" s="14"/>
      <c r="E159" s="14"/>
      <c r="F159" s="111"/>
      <c r="G159" s="14"/>
      <c r="H159" s="14"/>
      <c r="I159" s="14"/>
      <c r="J159" s="14"/>
      <c r="K159" s="14"/>
      <c r="L159" s="14"/>
      <c r="M159" s="14"/>
      <c r="N159" s="94"/>
      <c r="O159" s="14"/>
      <c r="P159" s="14"/>
      <c r="Q159" s="14"/>
      <c r="R159" s="4"/>
      <c r="S159" s="14"/>
      <c r="T159" s="14"/>
      <c r="U159" s="14"/>
      <c r="V159" s="14"/>
      <c r="W159" s="14"/>
      <c r="X159" s="14"/>
      <c r="Y159" s="14"/>
      <c r="Z159" s="14"/>
      <c r="AA159" s="14"/>
      <c r="AB159" s="14"/>
      <c r="AC159" s="14"/>
      <c r="AD159" s="14"/>
      <c r="AE159" s="14"/>
      <c r="AF159" s="14"/>
      <c r="AG159" s="14"/>
      <c r="AH159" s="14"/>
      <c r="AI159" s="14"/>
      <c r="AJ159" s="14"/>
      <c r="AK159" s="14"/>
      <c r="AL159" s="14"/>
      <c r="AM159" s="41"/>
      <c r="AN159" s="14"/>
      <c r="AO159" s="4"/>
      <c r="AP159" s="14"/>
      <c r="AQ159" s="14"/>
      <c r="AR159" s="14"/>
      <c r="AS159" s="14"/>
      <c r="AT159" s="14"/>
      <c r="AU159" s="14"/>
      <c r="AV159" s="14"/>
      <c r="AW159" s="14"/>
      <c r="AX159" s="14"/>
      <c r="AY159" s="14"/>
      <c r="AZ159" s="14"/>
      <c r="BA159" s="4"/>
      <c r="BB159" s="4"/>
      <c r="BC159" s="14"/>
      <c r="BD159" s="14"/>
      <c r="BE159" s="93"/>
      <c r="BF159" s="14"/>
      <c r="BJ159" s="4"/>
    </row>
    <row r="160" spans="1:62" ht="12.75" customHeight="1" x14ac:dyDescent="0.2">
      <c r="A160" s="4"/>
      <c r="B160" s="14"/>
      <c r="C160" s="14"/>
      <c r="D160" s="14"/>
      <c r="E160" s="14"/>
      <c r="F160" s="111"/>
      <c r="G160" s="14"/>
      <c r="H160" s="14"/>
      <c r="I160" s="14"/>
      <c r="J160" s="14"/>
      <c r="K160" s="14"/>
      <c r="L160" s="14"/>
      <c r="M160" s="14"/>
      <c r="N160" s="94"/>
      <c r="O160" s="14"/>
      <c r="P160" s="14"/>
      <c r="Q160" s="14"/>
      <c r="R160" s="4"/>
      <c r="S160" s="14"/>
      <c r="T160" s="14"/>
      <c r="U160" s="14"/>
      <c r="V160" s="14"/>
      <c r="W160" s="14"/>
      <c r="X160" s="14"/>
      <c r="Y160" s="14"/>
      <c r="Z160" s="14"/>
      <c r="AA160" s="14"/>
      <c r="AB160" s="14"/>
      <c r="AC160" s="14"/>
      <c r="AD160" s="14"/>
      <c r="AE160" s="14"/>
      <c r="AF160" s="14"/>
      <c r="AG160" s="14"/>
      <c r="AH160" s="14"/>
      <c r="AI160" s="14"/>
      <c r="AJ160" s="14"/>
      <c r="AK160" s="14"/>
      <c r="AL160" s="14"/>
      <c r="AM160" s="41"/>
      <c r="AN160" s="14"/>
      <c r="AO160" s="4"/>
      <c r="AP160" s="14"/>
      <c r="AQ160" s="14"/>
      <c r="AR160" s="14"/>
      <c r="AS160" s="14"/>
      <c r="AT160" s="14"/>
      <c r="AU160" s="14"/>
      <c r="AV160" s="14"/>
      <c r="AW160" s="14"/>
      <c r="AX160" s="14"/>
      <c r="AY160" s="14"/>
      <c r="AZ160" s="14"/>
      <c r="BA160" s="4"/>
      <c r="BB160" s="4"/>
      <c r="BC160" s="14"/>
      <c r="BD160" s="14"/>
      <c r="BE160" s="93"/>
      <c r="BF160" s="14"/>
      <c r="BJ160" s="4"/>
    </row>
    <row r="161" spans="1:62" ht="12.75" customHeight="1" x14ac:dyDescent="0.2">
      <c r="A161" s="4"/>
      <c r="B161" s="14"/>
      <c r="C161" s="14"/>
      <c r="D161" s="14"/>
      <c r="E161" s="14"/>
      <c r="F161" s="111"/>
      <c r="G161" s="14"/>
      <c r="H161" s="14"/>
      <c r="I161" s="14"/>
      <c r="J161" s="14"/>
      <c r="K161" s="14"/>
      <c r="L161" s="14"/>
      <c r="M161" s="14"/>
      <c r="N161" s="94"/>
      <c r="O161" s="14"/>
      <c r="P161" s="14"/>
      <c r="Q161" s="14"/>
      <c r="R161" s="4"/>
      <c r="S161" s="14"/>
      <c r="T161" s="14"/>
      <c r="U161" s="14"/>
      <c r="V161" s="14"/>
      <c r="W161" s="14"/>
      <c r="X161" s="14"/>
      <c r="Y161" s="14"/>
      <c r="Z161" s="14"/>
      <c r="AA161" s="14"/>
      <c r="AB161" s="14"/>
      <c r="AC161" s="14"/>
      <c r="AD161" s="14"/>
      <c r="AE161" s="14"/>
      <c r="AF161" s="14"/>
      <c r="AG161" s="14"/>
      <c r="AH161" s="14"/>
      <c r="AI161" s="14"/>
      <c r="AJ161" s="14"/>
      <c r="AK161" s="14"/>
      <c r="AL161" s="14"/>
      <c r="AM161" s="41"/>
      <c r="AN161" s="14"/>
      <c r="AO161" s="4"/>
      <c r="AP161" s="14"/>
      <c r="AQ161" s="14"/>
      <c r="AR161" s="14"/>
      <c r="AS161" s="14"/>
      <c r="AT161" s="14"/>
      <c r="AU161" s="14"/>
      <c r="AV161" s="14"/>
      <c r="AW161" s="14"/>
      <c r="AX161" s="14"/>
      <c r="AY161" s="14"/>
      <c r="AZ161" s="14"/>
      <c r="BA161" s="4"/>
      <c r="BB161" s="4"/>
      <c r="BC161" s="14"/>
      <c r="BD161" s="14"/>
      <c r="BE161" s="93"/>
      <c r="BF161" s="14"/>
      <c r="BJ161" s="4"/>
    </row>
    <row r="162" spans="1:62" ht="12.75" customHeight="1" x14ac:dyDescent="0.2">
      <c r="A162" s="4"/>
      <c r="B162" s="14"/>
      <c r="C162" s="14"/>
      <c r="D162" s="14"/>
      <c r="E162" s="14"/>
      <c r="F162" s="111"/>
      <c r="G162" s="14"/>
      <c r="H162" s="14"/>
      <c r="I162" s="14"/>
      <c r="J162" s="14"/>
      <c r="K162" s="14"/>
      <c r="L162" s="14"/>
      <c r="M162" s="14"/>
      <c r="N162" s="94"/>
      <c r="O162" s="14"/>
      <c r="P162" s="14"/>
      <c r="Q162" s="14"/>
      <c r="R162" s="4"/>
      <c r="S162" s="14"/>
      <c r="T162" s="14"/>
      <c r="U162" s="14"/>
      <c r="V162" s="14"/>
      <c r="W162" s="14"/>
      <c r="X162" s="14"/>
      <c r="Y162" s="14"/>
      <c r="Z162" s="14"/>
      <c r="AA162" s="14"/>
      <c r="AB162" s="14"/>
      <c r="AC162" s="14"/>
      <c r="AD162" s="14"/>
      <c r="AE162" s="14"/>
      <c r="AF162" s="14"/>
      <c r="AG162" s="14"/>
      <c r="AH162" s="14"/>
      <c r="AI162" s="14"/>
      <c r="AJ162" s="14"/>
      <c r="AK162" s="14"/>
      <c r="AL162" s="14"/>
      <c r="AM162" s="41"/>
      <c r="AN162" s="14"/>
      <c r="AO162" s="4"/>
      <c r="AP162" s="14"/>
      <c r="AQ162" s="14"/>
      <c r="AR162" s="14"/>
      <c r="AS162" s="14"/>
      <c r="AT162" s="14"/>
      <c r="AU162" s="14"/>
      <c r="AV162" s="14"/>
      <c r="AW162" s="14"/>
      <c r="AX162" s="14"/>
      <c r="AY162" s="14"/>
      <c r="AZ162" s="14"/>
      <c r="BA162" s="4"/>
      <c r="BB162" s="4"/>
      <c r="BC162" s="14"/>
      <c r="BD162" s="14"/>
      <c r="BE162" s="93"/>
      <c r="BF162" s="14"/>
      <c r="BJ162" s="4"/>
    </row>
    <row r="163" spans="1:62" ht="12.75" customHeight="1" x14ac:dyDescent="0.2">
      <c r="A163" s="4"/>
      <c r="B163" s="14"/>
      <c r="C163" s="14"/>
      <c r="D163" s="14"/>
      <c r="E163" s="14"/>
      <c r="F163" s="111"/>
      <c r="G163" s="14"/>
      <c r="H163" s="14"/>
      <c r="I163" s="14"/>
      <c r="J163" s="14"/>
      <c r="K163" s="14"/>
      <c r="L163" s="14"/>
      <c r="M163" s="14"/>
      <c r="N163" s="94"/>
      <c r="O163" s="14"/>
      <c r="P163" s="14"/>
      <c r="Q163" s="14"/>
      <c r="R163" s="4"/>
      <c r="S163" s="14"/>
      <c r="T163" s="14"/>
      <c r="U163" s="14"/>
      <c r="V163" s="14"/>
      <c r="W163" s="14"/>
      <c r="X163" s="14"/>
      <c r="Y163" s="14"/>
      <c r="Z163" s="14"/>
      <c r="AA163" s="14"/>
      <c r="AB163" s="14"/>
      <c r="AC163" s="14"/>
      <c r="AD163" s="14"/>
      <c r="AE163" s="14"/>
      <c r="AF163" s="14"/>
      <c r="AG163" s="14"/>
      <c r="AH163" s="14"/>
      <c r="AI163" s="14"/>
      <c r="AJ163" s="14"/>
      <c r="AK163" s="14"/>
      <c r="AL163" s="14"/>
      <c r="AM163" s="41"/>
      <c r="AN163" s="14"/>
      <c r="AO163" s="4"/>
      <c r="AP163" s="14"/>
      <c r="AQ163" s="14"/>
      <c r="AR163" s="14"/>
      <c r="AS163" s="14"/>
      <c r="AT163" s="14"/>
      <c r="AU163" s="14"/>
      <c r="AV163" s="14"/>
      <c r="AW163" s="14"/>
      <c r="AX163" s="14"/>
      <c r="AY163" s="14"/>
      <c r="AZ163" s="14"/>
      <c r="BA163" s="4"/>
      <c r="BB163" s="4"/>
      <c r="BC163" s="14"/>
      <c r="BD163" s="14"/>
      <c r="BE163" s="93"/>
      <c r="BF163" s="14"/>
      <c r="BJ163" s="4"/>
    </row>
    <row r="164" spans="1:62" ht="12.75" customHeight="1" x14ac:dyDescent="0.2">
      <c r="A164" s="4"/>
      <c r="B164" s="14"/>
      <c r="C164" s="14"/>
      <c r="D164" s="14"/>
      <c r="E164" s="14"/>
      <c r="F164" s="111"/>
      <c r="G164" s="14"/>
      <c r="H164" s="14"/>
      <c r="I164" s="14"/>
      <c r="J164" s="14"/>
      <c r="K164" s="14"/>
      <c r="L164" s="14"/>
      <c r="M164" s="14"/>
      <c r="N164" s="94"/>
      <c r="O164" s="14"/>
      <c r="P164" s="14"/>
      <c r="Q164" s="14"/>
      <c r="R164" s="4"/>
      <c r="S164" s="14"/>
      <c r="T164" s="14"/>
      <c r="U164" s="14"/>
      <c r="V164" s="14"/>
      <c r="W164" s="14"/>
      <c r="X164" s="14"/>
      <c r="Y164" s="14"/>
      <c r="Z164" s="14"/>
      <c r="AA164" s="14"/>
      <c r="AB164" s="14"/>
      <c r="AC164" s="14"/>
      <c r="AD164" s="14"/>
      <c r="AE164" s="14"/>
      <c r="AF164" s="14"/>
      <c r="AG164" s="14"/>
      <c r="AH164" s="14"/>
      <c r="AI164" s="14"/>
      <c r="AJ164" s="14"/>
      <c r="AK164" s="14"/>
      <c r="AL164" s="14"/>
      <c r="AM164" s="41"/>
      <c r="AN164" s="14"/>
      <c r="AO164" s="4"/>
      <c r="AP164" s="14"/>
      <c r="AQ164" s="14"/>
      <c r="AR164" s="14"/>
      <c r="AS164" s="14"/>
      <c r="AT164" s="14"/>
      <c r="AU164" s="14"/>
      <c r="AV164" s="14"/>
      <c r="AW164" s="14"/>
      <c r="AX164" s="14"/>
      <c r="AY164" s="14"/>
      <c r="AZ164" s="14"/>
      <c r="BA164" s="4"/>
      <c r="BB164" s="4"/>
      <c r="BC164" s="14"/>
      <c r="BD164" s="14"/>
      <c r="BE164" s="93"/>
      <c r="BF164" s="14"/>
      <c r="BJ164" s="4"/>
    </row>
    <row r="165" spans="1:62" ht="12.75" customHeight="1" x14ac:dyDescent="0.2">
      <c r="A165" s="4"/>
      <c r="B165" s="14"/>
      <c r="C165" s="14"/>
      <c r="D165" s="14"/>
      <c r="E165" s="14"/>
      <c r="F165" s="111"/>
      <c r="G165" s="14"/>
      <c r="H165" s="14"/>
      <c r="I165" s="14"/>
      <c r="J165" s="14"/>
      <c r="K165" s="14"/>
      <c r="L165" s="14"/>
      <c r="M165" s="14"/>
      <c r="N165" s="94"/>
      <c r="O165" s="14"/>
      <c r="P165" s="14"/>
      <c r="Q165" s="14"/>
      <c r="R165" s="4"/>
      <c r="S165" s="14"/>
      <c r="T165" s="14"/>
      <c r="U165" s="14"/>
      <c r="V165" s="14"/>
      <c r="W165" s="14"/>
      <c r="X165" s="14"/>
      <c r="Y165" s="14"/>
      <c r="Z165" s="14"/>
      <c r="AA165" s="14"/>
      <c r="AB165" s="14"/>
      <c r="AC165" s="14"/>
      <c r="AD165" s="14"/>
      <c r="AE165" s="14"/>
      <c r="AF165" s="14"/>
      <c r="AG165" s="14"/>
      <c r="AH165" s="14"/>
      <c r="AI165" s="14"/>
      <c r="AJ165" s="14"/>
      <c r="AK165" s="14"/>
      <c r="AL165" s="14"/>
      <c r="AM165" s="41"/>
      <c r="AN165" s="14"/>
      <c r="AO165" s="4"/>
      <c r="AP165" s="14"/>
      <c r="AQ165" s="14"/>
      <c r="AR165" s="14"/>
      <c r="AS165" s="14"/>
      <c r="AT165" s="14"/>
      <c r="AU165" s="14"/>
      <c r="AV165" s="14"/>
      <c r="AW165" s="14"/>
      <c r="AX165" s="14"/>
      <c r="AY165" s="14"/>
      <c r="AZ165" s="14"/>
      <c r="BA165" s="4"/>
      <c r="BB165" s="4"/>
      <c r="BC165" s="14"/>
      <c r="BD165" s="14"/>
      <c r="BE165" s="93"/>
      <c r="BF165" s="14"/>
      <c r="BJ165" s="4"/>
    </row>
    <row r="166" spans="1:62" ht="12.75" customHeight="1" x14ac:dyDescent="0.2">
      <c r="A166" s="4"/>
      <c r="B166" s="14"/>
      <c r="C166" s="14"/>
      <c r="D166" s="14"/>
      <c r="E166" s="14"/>
      <c r="F166" s="111"/>
      <c r="G166" s="14"/>
      <c r="H166" s="14"/>
      <c r="I166" s="14"/>
      <c r="J166" s="14"/>
      <c r="K166" s="14"/>
      <c r="L166" s="14"/>
      <c r="M166" s="14"/>
      <c r="N166" s="94"/>
      <c r="O166" s="14"/>
      <c r="P166" s="14"/>
      <c r="Q166" s="14"/>
      <c r="R166" s="4"/>
      <c r="S166" s="14"/>
      <c r="T166" s="14"/>
      <c r="U166" s="14"/>
      <c r="V166" s="14"/>
      <c r="W166" s="14"/>
      <c r="X166" s="14"/>
      <c r="Y166" s="14"/>
      <c r="Z166" s="14"/>
      <c r="AA166" s="14"/>
      <c r="AB166" s="14"/>
      <c r="AC166" s="14"/>
      <c r="AD166" s="14"/>
      <c r="AE166" s="14"/>
      <c r="AF166" s="14"/>
      <c r="AG166" s="14"/>
      <c r="AH166" s="14"/>
      <c r="AI166" s="14"/>
      <c r="AJ166" s="14"/>
      <c r="AK166" s="14"/>
      <c r="AL166" s="14"/>
      <c r="AM166" s="41"/>
      <c r="AN166" s="14"/>
      <c r="AO166" s="4"/>
      <c r="AP166" s="14"/>
      <c r="AQ166" s="14"/>
      <c r="AR166" s="14"/>
      <c r="AS166" s="14"/>
      <c r="AT166" s="14"/>
      <c r="AU166" s="14"/>
      <c r="AV166" s="14"/>
      <c r="AW166" s="14"/>
      <c r="AX166" s="14"/>
      <c r="AY166" s="14"/>
      <c r="AZ166" s="14"/>
      <c r="BA166" s="4"/>
      <c r="BB166" s="4"/>
      <c r="BC166" s="14"/>
      <c r="BD166" s="14"/>
      <c r="BE166" s="93"/>
      <c r="BF166" s="14"/>
      <c r="BJ166" s="4"/>
    </row>
    <row r="167" spans="1:62" ht="12.75" customHeight="1" x14ac:dyDescent="0.2">
      <c r="A167" s="4"/>
      <c r="B167" s="14"/>
      <c r="C167" s="14"/>
      <c r="D167" s="14"/>
      <c r="E167" s="14"/>
      <c r="F167" s="111"/>
      <c r="G167" s="14"/>
      <c r="H167" s="14"/>
      <c r="I167" s="14"/>
      <c r="J167" s="14"/>
      <c r="K167" s="14"/>
      <c r="L167" s="14"/>
      <c r="M167" s="14"/>
      <c r="N167" s="94"/>
      <c r="O167" s="14"/>
      <c r="P167" s="14"/>
      <c r="Q167" s="14"/>
      <c r="R167" s="4"/>
      <c r="S167" s="14"/>
      <c r="T167" s="14"/>
      <c r="U167" s="14"/>
      <c r="V167" s="14"/>
      <c r="W167" s="14"/>
      <c r="X167" s="14"/>
      <c r="Y167" s="14"/>
      <c r="Z167" s="14"/>
      <c r="AA167" s="14"/>
      <c r="AB167" s="14"/>
      <c r="AC167" s="14"/>
      <c r="AD167" s="14"/>
      <c r="AE167" s="14"/>
      <c r="AF167" s="14"/>
      <c r="AG167" s="14"/>
      <c r="AH167" s="14"/>
      <c r="AI167" s="14"/>
      <c r="AJ167" s="14"/>
      <c r="AK167" s="14"/>
      <c r="AL167" s="14"/>
      <c r="AM167" s="41"/>
      <c r="AN167" s="14"/>
      <c r="AO167" s="4"/>
      <c r="AP167" s="14"/>
      <c r="AQ167" s="14"/>
      <c r="AR167" s="14"/>
      <c r="AS167" s="14"/>
      <c r="AT167" s="14"/>
      <c r="AU167" s="14"/>
      <c r="AV167" s="14"/>
      <c r="AW167" s="14"/>
      <c r="AX167" s="14"/>
      <c r="AY167" s="14"/>
      <c r="AZ167" s="14"/>
      <c r="BA167" s="4"/>
      <c r="BB167" s="4"/>
      <c r="BC167" s="14"/>
      <c r="BD167" s="14"/>
      <c r="BE167" s="93"/>
      <c r="BF167" s="14"/>
      <c r="BJ167" s="4"/>
    </row>
    <row r="168" spans="1:62" ht="12.75" customHeight="1" x14ac:dyDescent="0.2">
      <c r="A168" s="4"/>
      <c r="B168" s="14"/>
      <c r="C168" s="14"/>
      <c r="D168" s="14"/>
      <c r="E168" s="14"/>
      <c r="F168" s="111"/>
      <c r="G168" s="14"/>
      <c r="H168" s="14"/>
      <c r="I168" s="14"/>
      <c r="J168" s="14"/>
      <c r="K168" s="14"/>
      <c r="L168" s="14"/>
      <c r="M168" s="14"/>
      <c r="N168" s="94"/>
      <c r="O168" s="14"/>
      <c r="P168" s="14"/>
      <c r="Q168" s="14"/>
      <c r="R168" s="4"/>
      <c r="S168" s="14"/>
      <c r="T168" s="14"/>
      <c r="U168" s="14"/>
      <c r="V168" s="14"/>
      <c r="W168" s="14"/>
      <c r="X168" s="14"/>
      <c r="Y168" s="14"/>
      <c r="Z168" s="14"/>
      <c r="AA168" s="14"/>
      <c r="AB168" s="14"/>
      <c r="AC168" s="14"/>
      <c r="AD168" s="14"/>
      <c r="AE168" s="14"/>
      <c r="AF168" s="14"/>
      <c r="AG168" s="14"/>
      <c r="AH168" s="14"/>
      <c r="AI168" s="14"/>
      <c r="AJ168" s="14"/>
      <c r="AK168" s="14"/>
      <c r="AL168" s="14"/>
      <c r="AM168" s="41"/>
      <c r="AN168" s="14"/>
      <c r="AO168" s="4"/>
      <c r="AP168" s="14"/>
      <c r="AQ168" s="14"/>
      <c r="AR168" s="14"/>
      <c r="AS168" s="14"/>
      <c r="AT168" s="14"/>
      <c r="AU168" s="14"/>
      <c r="AV168" s="14"/>
      <c r="AW168" s="14"/>
      <c r="AX168" s="14"/>
      <c r="AY168" s="14"/>
      <c r="AZ168" s="14"/>
      <c r="BA168" s="4"/>
      <c r="BB168" s="4"/>
      <c r="BC168" s="14"/>
      <c r="BD168" s="14"/>
      <c r="BE168" s="93"/>
      <c r="BF168" s="14"/>
      <c r="BJ168" s="4"/>
    </row>
    <row r="169" spans="1:62" ht="12.75" customHeight="1" x14ac:dyDescent="0.2">
      <c r="A169" s="4"/>
      <c r="B169" s="14"/>
      <c r="C169" s="14"/>
      <c r="D169" s="14"/>
      <c r="E169" s="14"/>
      <c r="F169" s="111"/>
      <c r="G169" s="14"/>
      <c r="H169" s="14"/>
      <c r="I169" s="14"/>
      <c r="J169" s="14"/>
      <c r="K169" s="14"/>
      <c r="L169" s="14"/>
      <c r="M169" s="14"/>
      <c r="N169" s="94"/>
      <c r="O169" s="14"/>
      <c r="P169" s="14"/>
      <c r="Q169" s="14"/>
      <c r="R169" s="4"/>
      <c r="S169" s="14"/>
      <c r="T169" s="14"/>
      <c r="U169" s="14"/>
      <c r="V169" s="14"/>
      <c r="W169" s="14"/>
      <c r="X169" s="14"/>
      <c r="Y169" s="14"/>
      <c r="Z169" s="14"/>
      <c r="AA169" s="14"/>
      <c r="AB169" s="14"/>
      <c r="AC169" s="14"/>
      <c r="AD169" s="14"/>
      <c r="AE169" s="14"/>
      <c r="AF169" s="14"/>
      <c r="AG169" s="14"/>
      <c r="AH169" s="14"/>
      <c r="AI169" s="14"/>
      <c r="AJ169" s="14"/>
      <c r="AK169" s="14"/>
      <c r="AL169" s="14"/>
      <c r="AM169" s="41"/>
      <c r="AN169" s="14"/>
      <c r="AO169" s="4"/>
      <c r="AP169" s="14"/>
      <c r="AQ169" s="14"/>
      <c r="AR169" s="14"/>
      <c r="AS169" s="14"/>
      <c r="AT169" s="14"/>
      <c r="AU169" s="14"/>
      <c r="AV169" s="14"/>
      <c r="AW169" s="14"/>
      <c r="AX169" s="14"/>
      <c r="AY169" s="14"/>
      <c r="AZ169" s="14"/>
      <c r="BA169" s="4"/>
      <c r="BB169" s="4"/>
      <c r="BC169" s="14"/>
      <c r="BD169" s="14"/>
      <c r="BE169" s="93"/>
      <c r="BF169" s="14"/>
      <c r="BJ169" s="4"/>
    </row>
    <row r="170" spans="1:62" ht="12.75" customHeight="1" x14ac:dyDescent="0.2">
      <c r="A170" s="4"/>
      <c r="B170" s="14"/>
      <c r="C170" s="14"/>
      <c r="D170" s="14"/>
      <c r="E170" s="14"/>
      <c r="F170" s="111"/>
      <c r="G170" s="14"/>
      <c r="H170" s="14"/>
      <c r="I170" s="14"/>
      <c r="J170" s="14"/>
      <c r="K170" s="14"/>
      <c r="L170" s="14"/>
      <c r="M170" s="14"/>
      <c r="N170" s="94"/>
      <c r="O170" s="14"/>
      <c r="P170" s="14"/>
      <c r="Q170" s="14"/>
      <c r="R170" s="4"/>
      <c r="S170" s="14"/>
      <c r="T170" s="14"/>
      <c r="U170" s="14"/>
      <c r="V170" s="14"/>
      <c r="W170" s="14"/>
      <c r="X170" s="14"/>
      <c r="Y170" s="14"/>
      <c r="Z170" s="14"/>
      <c r="AA170" s="14"/>
      <c r="AB170" s="14"/>
      <c r="AC170" s="14"/>
      <c r="AD170" s="14"/>
      <c r="AE170" s="14"/>
      <c r="AF170" s="14"/>
      <c r="AG170" s="14"/>
      <c r="AH170" s="14"/>
      <c r="AI170" s="14"/>
      <c r="AJ170" s="14"/>
      <c r="AK170" s="14"/>
      <c r="AL170" s="14"/>
      <c r="AM170" s="41"/>
      <c r="AN170" s="14"/>
      <c r="AO170" s="4"/>
      <c r="AP170" s="14"/>
      <c r="AQ170" s="14"/>
      <c r="AR170" s="14"/>
      <c r="AS170" s="14"/>
      <c r="AT170" s="14"/>
      <c r="AU170" s="14"/>
      <c r="AV170" s="14"/>
      <c r="AW170" s="14"/>
      <c r="AX170" s="14"/>
      <c r="AY170" s="14"/>
      <c r="AZ170" s="14"/>
      <c r="BA170" s="4"/>
      <c r="BB170" s="4"/>
      <c r="BC170" s="14"/>
      <c r="BD170" s="14"/>
      <c r="BE170" s="93"/>
      <c r="BF170" s="14"/>
      <c r="BJ170" s="4"/>
    </row>
    <row r="171" spans="1:62" ht="12.75" customHeight="1" x14ac:dyDescent="0.2">
      <c r="A171" s="4"/>
      <c r="B171" s="14"/>
      <c r="C171" s="14"/>
      <c r="D171" s="14"/>
      <c r="E171" s="14"/>
      <c r="F171" s="111"/>
      <c r="G171" s="14"/>
      <c r="H171" s="14"/>
      <c r="I171" s="14"/>
      <c r="J171" s="14"/>
      <c r="K171" s="14"/>
      <c r="L171" s="14"/>
      <c r="M171" s="14"/>
      <c r="N171" s="94"/>
      <c r="O171" s="14"/>
      <c r="P171" s="14"/>
      <c r="Q171" s="14"/>
      <c r="R171" s="4"/>
      <c r="S171" s="14"/>
      <c r="T171" s="14"/>
      <c r="U171" s="14"/>
      <c r="V171" s="14"/>
      <c r="W171" s="14"/>
      <c r="X171" s="14"/>
      <c r="Y171" s="14"/>
      <c r="Z171" s="14"/>
      <c r="AA171" s="14"/>
      <c r="AB171" s="14"/>
      <c r="AC171" s="14"/>
      <c r="AD171" s="14"/>
      <c r="AE171" s="14"/>
      <c r="AF171" s="14"/>
      <c r="AG171" s="14"/>
      <c r="AH171" s="14"/>
      <c r="AI171" s="14"/>
      <c r="AJ171" s="14"/>
      <c r="AK171" s="14"/>
      <c r="AL171" s="14"/>
      <c r="AM171" s="41"/>
      <c r="AN171" s="14"/>
      <c r="AO171" s="4"/>
      <c r="AP171" s="14"/>
      <c r="AQ171" s="14"/>
      <c r="AR171" s="14"/>
      <c r="AS171" s="14"/>
      <c r="AT171" s="14"/>
      <c r="AU171" s="14"/>
      <c r="AV171" s="14"/>
      <c r="AW171" s="14"/>
      <c r="AX171" s="14"/>
      <c r="AY171" s="14"/>
      <c r="AZ171" s="14"/>
      <c r="BA171" s="4"/>
      <c r="BB171" s="4"/>
      <c r="BC171" s="14"/>
      <c r="BD171" s="14"/>
      <c r="BE171" s="93"/>
      <c r="BF171" s="14"/>
      <c r="BJ171" s="4"/>
    </row>
    <row r="172" spans="1:62" ht="12.75" customHeight="1" x14ac:dyDescent="0.2">
      <c r="A172" s="4"/>
      <c r="B172" s="14"/>
      <c r="C172" s="14"/>
      <c r="D172" s="14"/>
      <c r="E172" s="14"/>
      <c r="F172" s="111"/>
      <c r="G172" s="14"/>
      <c r="H172" s="14"/>
      <c r="I172" s="14"/>
      <c r="J172" s="14"/>
      <c r="K172" s="14"/>
      <c r="L172" s="14"/>
      <c r="M172" s="14"/>
      <c r="N172" s="94"/>
      <c r="O172" s="14"/>
      <c r="P172" s="14"/>
      <c r="Q172" s="14"/>
      <c r="R172" s="4"/>
      <c r="S172" s="14"/>
      <c r="T172" s="14"/>
      <c r="U172" s="14"/>
      <c r="V172" s="14"/>
      <c r="W172" s="14"/>
      <c r="X172" s="14"/>
      <c r="Y172" s="14"/>
      <c r="Z172" s="14"/>
      <c r="AA172" s="14"/>
      <c r="AB172" s="14"/>
      <c r="AC172" s="14"/>
      <c r="AD172" s="14"/>
      <c r="AE172" s="14"/>
      <c r="AF172" s="14"/>
      <c r="AG172" s="14"/>
      <c r="AH172" s="14"/>
      <c r="AI172" s="14"/>
      <c r="AJ172" s="14"/>
      <c r="AK172" s="14"/>
      <c r="AL172" s="14"/>
      <c r="AM172" s="41"/>
      <c r="AN172" s="14"/>
      <c r="AO172" s="4"/>
      <c r="AP172" s="14"/>
      <c r="AQ172" s="14"/>
      <c r="AR172" s="14"/>
      <c r="AS172" s="14"/>
      <c r="AT172" s="14"/>
      <c r="AU172" s="14"/>
      <c r="AV172" s="14"/>
      <c r="AW172" s="14"/>
      <c r="AX172" s="14"/>
      <c r="AY172" s="14"/>
      <c r="AZ172" s="14"/>
      <c r="BA172" s="4"/>
      <c r="BB172" s="4"/>
      <c r="BC172" s="14"/>
      <c r="BD172" s="14"/>
      <c r="BE172" s="93"/>
      <c r="BF172" s="14"/>
      <c r="BJ172" s="4"/>
    </row>
    <row r="173" spans="1:62" ht="12.75" customHeight="1" x14ac:dyDescent="0.2">
      <c r="A173" s="4"/>
      <c r="B173" s="14"/>
      <c r="C173" s="14"/>
      <c r="D173" s="14"/>
      <c r="E173" s="14"/>
      <c r="F173" s="111"/>
      <c r="G173" s="14"/>
      <c r="H173" s="14"/>
      <c r="I173" s="14"/>
      <c r="J173" s="14"/>
      <c r="K173" s="14"/>
      <c r="L173" s="14"/>
      <c r="M173" s="14"/>
      <c r="N173" s="94"/>
      <c r="O173" s="14"/>
      <c r="P173" s="14"/>
      <c r="Q173" s="14"/>
      <c r="R173" s="4"/>
      <c r="S173" s="14"/>
      <c r="T173" s="14"/>
      <c r="U173" s="14"/>
      <c r="V173" s="14"/>
      <c r="W173" s="14"/>
      <c r="X173" s="14"/>
      <c r="Y173" s="14"/>
      <c r="Z173" s="14"/>
      <c r="AA173" s="14"/>
      <c r="AB173" s="14"/>
      <c r="AC173" s="14"/>
      <c r="AD173" s="14"/>
      <c r="AE173" s="14"/>
      <c r="AF173" s="14"/>
      <c r="AG173" s="14"/>
      <c r="AH173" s="14"/>
      <c r="AI173" s="14"/>
      <c r="AJ173" s="14"/>
      <c r="AK173" s="14"/>
      <c r="AL173" s="14"/>
      <c r="AM173" s="41"/>
      <c r="AN173" s="14"/>
      <c r="AO173" s="4"/>
      <c r="AP173" s="14"/>
      <c r="AQ173" s="14"/>
      <c r="AR173" s="14"/>
      <c r="AS173" s="14"/>
      <c r="AT173" s="14"/>
      <c r="AU173" s="14"/>
      <c r="AV173" s="14"/>
      <c r="AW173" s="14"/>
      <c r="AX173" s="14"/>
      <c r="AY173" s="14"/>
      <c r="AZ173" s="14"/>
      <c r="BA173" s="4"/>
      <c r="BB173" s="4"/>
      <c r="BC173" s="14"/>
      <c r="BD173" s="14"/>
      <c r="BE173" s="93"/>
      <c r="BF173" s="14"/>
      <c r="BJ173" s="4"/>
    </row>
    <row r="174" spans="1:62" ht="12.75" customHeight="1" x14ac:dyDescent="0.2">
      <c r="A174" s="4"/>
      <c r="B174" s="14"/>
      <c r="C174" s="14"/>
      <c r="D174" s="14"/>
      <c r="E174" s="14"/>
      <c r="F174" s="111"/>
      <c r="G174" s="14"/>
      <c r="H174" s="14"/>
      <c r="I174" s="14"/>
      <c r="J174" s="14"/>
      <c r="K174" s="14"/>
      <c r="L174" s="14"/>
      <c r="M174" s="14"/>
      <c r="N174" s="94"/>
      <c r="O174" s="14"/>
      <c r="P174" s="14"/>
      <c r="Q174" s="14"/>
      <c r="R174" s="4"/>
      <c r="S174" s="14"/>
      <c r="T174" s="14"/>
      <c r="U174" s="14"/>
      <c r="V174" s="14"/>
      <c r="W174" s="14"/>
      <c r="X174" s="14"/>
      <c r="Y174" s="14"/>
      <c r="Z174" s="14"/>
      <c r="AA174" s="14"/>
      <c r="AB174" s="14"/>
      <c r="AC174" s="14"/>
      <c r="AD174" s="14"/>
      <c r="AE174" s="14"/>
      <c r="AF174" s="14"/>
      <c r="AG174" s="14"/>
      <c r="AH174" s="14"/>
      <c r="AI174" s="14"/>
      <c r="AJ174" s="14"/>
      <c r="AK174" s="14"/>
      <c r="AL174" s="14"/>
      <c r="AM174" s="41"/>
      <c r="AN174" s="14"/>
      <c r="AO174" s="4"/>
      <c r="AP174" s="14"/>
      <c r="AQ174" s="14"/>
      <c r="AR174" s="14"/>
      <c r="AS174" s="14"/>
      <c r="AT174" s="14"/>
      <c r="AU174" s="14"/>
      <c r="AV174" s="14"/>
      <c r="AW174" s="14"/>
      <c r="AX174" s="14"/>
      <c r="AY174" s="14"/>
      <c r="AZ174" s="14"/>
      <c r="BA174" s="4"/>
      <c r="BB174" s="4"/>
      <c r="BC174" s="14"/>
      <c r="BD174" s="14"/>
      <c r="BE174" s="93"/>
      <c r="BF174" s="14"/>
      <c r="BJ174" s="4"/>
    </row>
    <row r="175" spans="1:62" ht="12.75" customHeight="1" x14ac:dyDescent="0.2">
      <c r="A175" s="4"/>
      <c r="B175" s="14"/>
      <c r="C175" s="14"/>
      <c r="D175" s="14"/>
      <c r="E175" s="14"/>
      <c r="F175" s="111"/>
      <c r="G175" s="14"/>
      <c r="H175" s="14"/>
      <c r="I175" s="14"/>
      <c r="J175" s="14"/>
      <c r="K175" s="14"/>
      <c r="L175" s="14"/>
      <c r="M175" s="14"/>
      <c r="N175" s="94"/>
      <c r="O175" s="14"/>
      <c r="P175" s="14"/>
      <c r="Q175" s="14"/>
      <c r="R175" s="4"/>
      <c r="S175" s="14"/>
      <c r="T175" s="14"/>
      <c r="U175" s="14"/>
      <c r="V175" s="14"/>
      <c r="W175" s="14"/>
      <c r="X175" s="14"/>
      <c r="Y175" s="14"/>
      <c r="Z175" s="14"/>
      <c r="AA175" s="14"/>
      <c r="AB175" s="14"/>
      <c r="AC175" s="14"/>
      <c r="AD175" s="14"/>
      <c r="AE175" s="14"/>
      <c r="AF175" s="14"/>
      <c r="AG175" s="14"/>
      <c r="AH175" s="14"/>
      <c r="AI175" s="14"/>
      <c r="AJ175" s="14"/>
      <c r="AK175" s="14"/>
      <c r="AL175" s="14"/>
      <c r="AM175" s="41"/>
      <c r="AN175" s="14"/>
      <c r="AO175" s="4"/>
      <c r="AP175" s="14"/>
      <c r="AQ175" s="14"/>
      <c r="AR175" s="14"/>
      <c r="AS175" s="14"/>
      <c r="AT175" s="14"/>
      <c r="AU175" s="14"/>
      <c r="AV175" s="14"/>
      <c r="AW175" s="14"/>
      <c r="AX175" s="14"/>
      <c r="AY175" s="14"/>
      <c r="AZ175" s="14"/>
      <c r="BA175" s="4"/>
      <c r="BB175" s="4"/>
      <c r="BC175" s="14"/>
      <c r="BD175" s="14"/>
      <c r="BE175" s="93"/>
      <c r="BF175" s="14"/>
      <c r="BJ175" s="4"/>
    </row>
    <row r="176" spans="1:62" ht="12.75" customHeight="1" x14ac:dyDescent="0.2">
      <c r="A176" s="4"/>
      <c r="B176" s="14"/>
      <c r="C176" s="14"/>
      <c r="D176" s="14"/>
      <c r="E176" s="14"/>
      <c r="F176" s="111"/>
      <c r="G176" s="14"/>
      <c r="H176" s="14"/>
      <c r="I176" s="14"/>
      <c r="J176" s="14"/>
      <c r="K176" s="14"/>
      <c r="L176" s="14"/>
      <c r="M176" s="14"/>
      <c r="N176" s="94"/>
      <c r="O176" s="14"/>
      <c r="P176" s="14"/>
      <c r="Q176" s="14"/>
      <c r="R176" s="4"/>
      <c r="S176" s="14"/>
      <c r="T176" s="14"/>
      <c r="U176" s="14"/>
      <c r="V176" s="14"/>
      <c r="W176" s="14"/>
      <c r="X176" s="14"/>
      <c r="Y176" s="14"/>
      <c r="Z176" s="14"/>
      <c r="AA176" s="14"/>
      <c r="AB176" s="14"/>
      <c r="AC176" s="14"/>
      <c r="AD176" s="14"/>
      <c r="AE176" s="14"/>
      <c r="AF176" s="14"/>
      <c r="AG176" s="14"/>
      <c r="AH176" s="14"/>
      <c r="AI176" s="14"/>
      <c r="AJ176" s="14"/>
      <c r="AK176" s="14"/>
      <c r="AL176" s="14"/>
      <c r="AM176" s="41"/>
      <c r="AN176" s="14"/>
      <c r="AO176" s="4"/>
      <c r="AP176" s="14"/>
      <c r="AQ176" s="14"/>
      <c r="AR176" s="14"/>
      <c r="AS176" s="14"/>
      <c r="AT176" s="14"/>
      <c r="AU176" s="14"/>
      <c r="AV176" s="14"/>
      <c r="AW176" s="14"/>
      <c r="AX176" s="14"/>
      <c r="AY176" s="14"/>
      <c r="AZ176" s="14"/>
      <c r="BA176" s="4"/>
      <c r="BB176" s="4"/>
      <c r="BC176" s="14"/>
      <c r="BD176" s="14"/>
      <c r="BE176" s="93"/>
      <c r="BF176" s="14"/>
      <c r="BJ176" s="4"/>
    </row>
    <row r="177" spans="1:62" ht="12.75" customHeight="1" x14ac:dyDescent="0.2">
      <c r="A177" s="4"/>
      <c r="B177" s="14"/>
      <c r="C177" s="14"/>
      <c r="D177" s="14"/>
      <c r="E177" s="14"/>
      <c r="F177" s="111"/>
      <c r="G177" s="14"/>
      <c r="H177" s="14"/>
      <c r="I177" s="14"/>
      <c r="J177" s="14"/>
      <c r="K177" s="14"/>
      <c r="L177" s="14"/>
      <c r="M177" s="14"/>
      <c r="N177" s="94"/>
      <c r="O177" s="14"/>
      <c r="P177" s="14"/>
      <c r="Q177" s="14"/>
      <c r="R177" s="4"/>
      <c r="S177" s="14"/>
      <c r="T177" s="14"/>
      <c r="U177" s="14"/>
      <c r="V177" s="14"/>
      <c r="W177" s="14"/>
      <c r="X177" s="14"/>
      <c r="Y177" s="14"/>
      <c r="Z177" s="14"/>
      <c r="AA177" s="14"/>
      <c r="AB177" s="14"/>
      <c r="AC177" s="14"/>
      <c r="AD177" s="14"/>
      <c r="AE177" s="14"/>
      <c r="AF177" s="14"/>
      <c r="AG177" s="14"/>
      <c r="AH177" s="14"/>
      <c r="AI177" s="14"/>
      <c r="AJ177" s="14"/>
      <c r="AK177" s="14"/>
      <c r="AL177" s="14"/>
      <c r="AM177" s="41"/>
      <c r="AN177" s="14"/>
      <c r="AO177" s="4"/>
      <c r="AP177" s="14"/>
      <c r="AQ177" s="14"/>
      <c r="AR177" s="14"/>
      <c r="AS177" s="14"/>
      <c r="AT177" s="14"/>
      <c r="AU177" s="14"/>
      <c r="AV177" s="14"/>
      <c r="AW177" s="14"/>
      <c r="AX177" s="14"/>
      <c r="AY177" s="14"/>
      <c r="AZ177" s="14"/>
      <c r="BA177" s="4"/>
      <c r="BB177" s="4"/>
      <c r="BC177" s="14"/>
      <c r="BD177" s="14"/>
      <c r="BE177" s="93"/>
      <c r="BF177" s="14"/>
      <c r="BJ177" s="4"/>
    </row>
    <row r="178" spans="1:62" ht="12.75" customHeight="1" x14ac:dyDescent="0.2">
      <c r="A178" s="4"/>
      <c r="B178" s="14"/>
      <c r="C178" s="14"/>
      <c r="D178" s="14"/>
      <c r="E178" s="14"/>
      <c r="F178" s="111"/>
      <c r="G178" s="14"/>
      <c r="H178" s="14"/>
      <c r="I178" s="14"/>
      <c r="J178" s="14"/>
      <c r="K178" s="14"/>
      <c r="L178" s="14"/>
      <c r="M178" s="14"/>
      <c r="N178" s="94"/>
      <c r="O178" s="14"/>
      <c r="P178" s="14"/>
      <c r="Q178" s="14"/>
      <c r="R178" s="4"/>
      <c r="S178" s="14"/>
      <c r="T178" s="14"/>
      <c r="U178" s="14"/>
      <c r="V178" s="14"/>
      <c r="W178" s="14"/>
      <c r="X178" s="14"/>
      <c r="Y178" s="14"/>
      <c r="Z178" s="14"/>
      <c r="AA178" s="14"/>
      <c r="AB178" s="14"/>
      <c r="AC178" s="14"/>
      <c r="AD178" s="14"/>
      <c r="AE178" s="14"/>
      <c r="AF178" s="14"/>
      <c r="AG178" s="14"/>
      <c r="AH178" s="14"/>
      <c r="AI178" s="14"/>
      <c r="AJ178" s="14"/>
      <c r="AK178" s="14"/>
      <c r="AL178" s="14"/>
      <c r="AM178" s="41"/>
      <c r="AN178" s="14"/>
      <c r="AO178" s="4"/>
      <c r="AP178" s="14"/>
      <c r="AQ178" s="14"/>
      <c r="AR178" s="14"/>
      <c r="AS178" s="14"/>
      <c r="AT178" s="14"/>
      <c r="AU178" s="14"/>
      <c r="AV178" s="14"/>
      <c r="AW178" s="14"/>
      <c r="AX178" s="14"/>
      <c r="AY178" s="14"/>
      <c r="AZ178" s="14"/>
      <c r="BA178" s="4"/>
      <c r="BB178" s="4"/>
      <c r="BC178" s="14"/>
      <c r="BD178" s="14"/>
      <c r="BE178" s="93"/>
      <c r="BF178" s="14"/>
      <c r="BJ178" s="4"/>
    </row>
    <row r="179" spans="1:62" ht="12.75" customHeight="1" x14ac:dyDescent="0.2">
      <c r="A179" s="4"/>
      <c r="B179" s="14"/>
      <c r="C179" s="14"/>
      <c r="D179" s="14"/>
      <c r="E179" s="14"/>
      <c r="F179" s="111"/>
      <c r="G179" s="14"/>
      <c r="H179" s="14"/>
      <c r="I179" s="14"/>
      <c r="J179" s="14"/>
      <c r="K179" s="14"/>
      <c r="L179" s="14"/>
      <c r="M179" s="14"/>
      <c r="N179" s="94"/>
      <c r="O179" s="14"/>
      <c r="P179" s="14"/>
      <c r="Q179" s="14"/>
      <c r="R179" s="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4"/>
      <c r="AP179" s="14"/>
      <c r="AQ179" s="14"/>
      <c r="AR179" s="14"/>
      <c r="AS179" s="14"/>
      <c r="AT179" s="14"/>
      <c r="AU179" s="14"/>
      <c r="AV179" s="14"/>
      <c r="AW179" s="14"/>
      <c r="AX179" s="14"/>
      <c r="AY179" s="14"/>
      <c r="AZ179" s="14"/>
      <c r="BA179" s="4"/>
      <c r="BB179" s="4"/>
      <c r="BC179" s="14"/>
      <c r="BD179" s="14"/>
      <c r="BE179" s="93"/>
      <c r="BF179" s="14"/>
      <c r="BJ179" s="4"/>
    </row>
    <row r="180" spans="1:62" ht="12.75" customHeight="1" x14ac:dyDescent="0.2">
      <c r="A180" s="4"/>
      <c r="B180" s="14"/>
      <c r="C180" s="14"/>
      <c r="D180" s="14"/>
      <c r="E180" s="14"/>
      <c r="F180" s="111"/>
      <c r="G180" s="14"/>
      <c r="H180" s="14"/>
      <c r="I180" s="14"/>
      <c r="J180" s="14"/>
      <c r="K180" s="14"/>
      <c r="L180" s="14"/>
      <c r="M180" s="14"/>
      <c r="N180" s="94"/>
      <c r="O180" s="14"/>
      <c r="P180" s="14"/>
      <c r="Q180" s="14"/>
      <c r="R180" s="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4"/>
      <c r="AP180" s="14"/>
      <c r="AQ180" s="14"/>
      <c r="AR180" s="14"/>
      <c r="AS180" s="14"/>
      <c r="AT180" s="14"/>
      <c r="AU180" s="14"/>
      <c r="AV180" s="14"/>
      <c r="AW180" s="14"/>
      <c r="AX180" s="14"/>
      <c r="AY180" s="14"/>
      <c r="AZ180" s="14"/>
      <c r="BA180" s="4"/>
      <c r="BB180" s="4"/>
      <c r="BC180" s="14"/>
      <c r="BD180" s="14"/>
      <c r="BE180" s="93"/>
      <c r="BF180" s="14"/>
      <c r="BJ180" s="4"/>
    </row>
    <row r="181" spans="1:62" ht="12.75" customHeight="1" x14ac:dyDescent="0.2">
      <c r="A181" s="4"/>
      <c r="B181" s="14"/>
      <c r="C181" s="14"/>
      <c r="D181" s="14"/>
      <c r="E181" s="14"/>
      <c r="F181" s="111"/>
      <c r="G181" s="14"/>
      <c r="H181" s="14"/>
      <c r="I181" s="14"/>
      <c r="J181" s="14"/>
      <c r="K181" s="14"/>
      <c r="L181" s="14"/>
      <c r="M181" s="14"/>
      <c r="N181" s="94"/>
      <c r="O181" s="14"/>
      <c r="P181" s="14"/>
      <c r="Q181" s="14"/>
      <c r="R181" s="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4"/>
      <c r="AP181" s="14"/>
      <c r="AQ181" s="14"/>
      <c r="AR181" s="14"/>
      <c r="AS181" s="14"/>
      <c r="AT181" s="14"/>
      <c r="AU181" s="14"/>
      <c r="AV181" s="14"/>
      <c r="AW181" s="14"/>
      <c r="AX181" s="14"/>
      <c r="AY181" s="14"/>
      <c r="AZ181" s="14"/>
      <c r="BA181" s="4"/>
      <c r="BB181" s="4"/>
      <c r="BC181" s="14"/>
      <c r="BD181" s="14"/>
      <c r="BE181" s="93"/>
      <c r="BF181" s="14"/>
      <c r="BJ181" s="4"/>
    </row>
    <row r="182" spans="1:62" ht="12.75" customHeight="1" x14ac:dyDescent="0.2">
      <c r="A182" s="4"/>
      <c r="B182" s="14"/>
      <c r="C182" s="14"/>
      <c r="D182" s="14"/>
      <c r="E182" s="14"/>
      <c r="F182" s="111"/>
      <c r="G182" s="14"/>
      <c r="H182" s="14"/>
      <c r="I182" s="14"/>
      <c r="J182" s="14"/>
      <c r="K182" s="14"/>
      <c r="L182" s="14"/>
      <c r="M182" s="14"/>
      <c r="N182" s="94"/>
      <c r="O182" s="14"/>
      <c r="P182" s="14"/>
      <c r="Q182" s="14"/>
      <c r="R182" s="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4"/>
      <c r="AP182" s="14"/>
      <c r="AQ182" s="14"/>
      <c r="AR182" s="14"/>
      <c r="AS182" s="14"/>
      <c r="AT182" s="14"/>
      <c r="AU182" s="14"/>
      <c r="AV182" s="14"/>
      <c r="AW182" s="14"/>
      <c r="AX182" s="14"/>
      <c r="AY182" s="14"/>
      <c r="AZ182" s="14"/>
      <c r="BA182" s="4"/>
      <c r="BB182" s="4"/>
      <c r="BC182" s="14"/>
      <c r="BD182" s="14"/>
      <c r="BE182" s="93"/>
      <c r="BF182" s="14"/>
      <c r="BJ182" s="4"/>
    </row>
    <row r="183" spans="1:62" ht="12.75" customHeight="1" x14ac:dyDescent="0.2">
      <c r="A183" s="4"/>
      <c r="B183" s="14"/>
      <c r="C183" s="14"/>
      <c r="D183" s="14"/>
      <c r="E183" s="14"/>
      <c r="F183" s="111"/>
      <c r="G183" s="14"/>
      <c r="H183" s="14"/>
      <c r="I183" s="14"/>
      <c r="J183" s="14"/>
      <c r="K183" s="14"/>
      <c r="L183" s="14"/>
      <c r="M183" s="14"/>
      <c r="N183" s="94"/>
      <c r="O183" s="14"/>
      <c r="P183" s="14"/>
      <c r="Q183" s="14"/>
      <c r="R183" s="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4"/>
      <c r="AP183" s="14"/>
      <c r="AQ183" s="14"/>
      <c r="AR183" s="14"/>
      <c r="AS183" s="14"/>
      <c r="AT183" s="14"/>
      <c r="AU183" s="14"/>
      <c r="AV183" s="14"/>
      <c r="AW183" s="14"/>
      <c r="AX183" s="14"/>
      <c r="AY183" s="14"/>
      <c r="AZ183" s="14"/>
      <c r="BA183" s="4"/>
      <c r="BB183" s="4"/>
      <c r="BC183" s="14"/>
      <c r="BD183" s="14"/>
      <c r="BE183" s="93"/>
      <c r="BF183" s="14"/>
      <c r="BJ183" s="4"/>
    </row>
    <row r="184" spans="1:62" ht="12.75" customHeight="1" x14ac:dyDescent="0.2">
      <c r="A184" s="4"/>
      <c r="B184" s="14"/>
      <c r="C184" s="14"/>
      <c r="D184" s="14"/>
      <c r="E184" s="14"/>
      <c r="F184" s="111"/>
      <c r="G184" s="14"/>
      <c r="H184" s="14"/>
      <c r="I184" s="14"/>
      <c r="J184" s="14"/>
      <c r="K184" s="14"/>
      <c r="L184" s="14"/>
      <c r="M184" s="14"/>
      <c r="N184" s="94"/>
      <c r="O184" s="14"/>
      <c r="P184" s="14"/>
      <c r="Q184" s="14"/>
      <c r="R184" s="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4"/>
      <c r="AP184" s="14"/>
      <c r="AQ184" s="14"/>
      <c r="AR184" s="14"/>
      <c r="AS184" s="14"/>
      <c r="AT184" s="14"/>
      <c r="AU184" s="14"/>
      <c r="AV184" s="14"/>
      <c r="AW184" s="14"/>
      <c r="AX184" s="14"/>
      <c r="AY184" s="14"/>
      <c r="AZ184" s="14"/>
      <c r="BA184" s="4"/>
      <c r="BB184" s="4"/>
      <c r="BC184" s="14"/>
      <c r="BD184" s="14"/>
      <c r="BE184" s="93"/>
      <c r="BF184" s="14"/>
      <c r="BJ184" s="4"/>
    </row>
    <row r="185" spans="1:62" ht="12.75" customHeight="1" x14ac:dyDescent="0.2">
      <c r="A185" s="4"/>
      <c r="B185" s="14"/>
      <c r="C185" s="14"/>
      <c r="D185" s="14"/>
      <c r="E185" s="14"/>
      <c r="F185" s="111"/>
      <c r="G185" s="14"/>
      <c r="H185" s="14"/>
      <c r="I185" s="14"/>
      <c r="J185" s="14"/>
      <c r="K185" s="14"/>
      <c r="L185" s="14"/>
      <c r="M185" s="14"/>
      <c r="N185" s="94"/>
      <c r="O185" s="14"/>
      <c r="P185" s="14"/>
      <c r="Q185" s="14"/>
      <c r="R185" s="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4"/>
      <c r="AP185" s="14"/>
      <c r="AQ185" s="14"/>
      <c r="AR185" s="14"/>
      <c r="AS185" s="14"/>
      <c r="AT185" s="14"/>
      <c r="AU185" s="14"/>
      <c r="AV185" s="14"/>
      <c r="AW185" s="14"/>
      <c r="AX185" s="14"/>
      <c r="AY185" s="14"/>
      <c r="AZ185" s="14"/>
      <c r="BA185" s="4"/>
      <c r="BB185" s="4"/>
      <c r="BC185" s="14"/>
      <c r="BD185" s="14"/>
      <c r="BE185" s="93"/>
      <c r="BF185" s="14"/>
      <c r="BJ185" s="4"/>
    </row>
    <row r="186" spans="1:62" ht="12.75" customHeight="1" x14ac:dyDescent="0.2">
      <c r="A186" s="4"/>
      <c r="B186" s="14"/>
      <c r="C186" s="14"/>
      <c r="D186" s="14"/>
      <c r="E186" s="14"/>
      <c r="F186" s="111"/>
      <c r="G186" s="14"/>
      <c r="H186" s="14"/>
      <c r="I186" s="14"/>
      <c r="J186" s="14"/>
      <c r="K186" s="14"/>
      <c r="L186" s="14"/>
      <c r="M186" s="14"/>
      <c r="N186" s="94"/>
      <c r="O186" s="14"/>
      <c r="P186" s="14"/>
      <c r="Q186" s="14"/>
      <c r="R186" s="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4"/>
      <c r="AP186" s="14"/>
      <c r="AQ186" s="14"/>
      <c r="AR186" s="14"/>
      <c r="AS186" s="14"/>
      <c r="AT186" s="14"/>
      <c r="AU186" s="14"/>
      <c r="AV186" s="14"/>
      <c r="AW186" s="14"/>
      <c r="AX186" s="14"/>
      <c r="AY186" s="14"/>
      <c r="AZ186" s="14"/>
      <c r="BA186" s="4"/>
      <c r="BB186" s="4"/>
      <c r="BC186" s="14"/>
      <c r="BD186" s="14"/>
      <c r="BE186" s="93"/>
      <c r="BF186" s="14"/>
      <c r="BJ186" s="4"/>
    </row>
    <row r="187" spans="1:62" ht="12.75" customHeight="1" x14ac:dyDescent="0.2">
      <c r="A187" s="4"/>
      <c r="B187" s="14"/>
      <c r="C187" s="14"/>
      <c r="D187" s="14"/>
      <c r="E187" s="14"/>
      <c r="F187" s="111"/>
      <c r="G187" s="14"/>
      <c r="H187" s="14"/>
      <c r="I187" s="14"/>
      <c r="J187" s="14"/>
      <c r="K187" s="14"/>
      <c r="L187" s="14"/>
      <c r="M187" s="14"/>
      <c r="N187" s="94"/>
      <c r="O187" s="14"/>
      <c r="P187" s="14"/>
      <c r="Q187" s="14"/>
      <c r="R187" s="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4"/>
      <c r="AP187" s="14"/>
      <c r="AQ187" s="14"/>
      <c r="AR187" s="14"/>
      <c r="AS187" s="14"/>
      <c r="AT187" s="14"/>
      <c r="AU187" s="14"/>
      <c r="AV187" s="14"/>
      <c r="AW187" s="14"/>
      <c r="AX187" s="14"/>
      <c r="AY187" s="14"/>
      <c r="AZ187" s="14"/>
      <c r="BA187" s="4"/>
      <c r="BB187" s="4"/>
      <c r="BC187" s="14"/>
      <c r="BD187" s="14"/>
      <c r="BE187" s="93"/>
      <c r="BF187" s="14"/>
      <c r="BJ187" s="4"/>
    </row>
    <row r="188" spans="1:62" ht="12.75" customHeight="1" x14ac:dyDescent="0.2">
      <c r="A188" s="4"/>
      <c r="B188" s="14"/>
      <c r="C188" s="14"/>
      <c r="D188" s="14"/>
      <c r="E188" s="14"/>
      <c r="F188" s="111"/>
      <c r="G188" s="14"/>
      <c r="H188" s="14"/>
      <c r="I188" s="14"/>
      <c r="J188" s="14"/>
      <c r="K188" s="14"/>
      <c r="L188" s="14"/>
      <c r="M188" s="14"/>
      <c r="N188" s="94"/>
      <c r="O188" s="14"/>
      <c r="P188" s="14"/>
      <c r="Q188" s="14"/>
      <c r="R188" s="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4"/>
      <c r="AP188" s="14"/>
      <c r="AQ188" s="14"/>
      <c r="AR188" s="14"/>
      <c r="AS188" s="14"/>
      <c r="AT188" s="14"/>
      <c r="AU188" s="14"/>
      <c r="AV188" s="14"/>
      <c r="AW188" s="14"/>
      <c r="AX188" s="14"/>
      <c r="AY188" s="14"/>
      <c r="AZ188" s="14"/>
      <c r="BA188" s="4"/>
      <c r="BB188" s="4"/>
      <c r="BC188" s="14"/>
      <c r="BD188" s="14"/>
      <c r="BE188" s="93"/>
      <c r="BF188" s="14"/>
      <c r="BJ188" s="4"/>
    </row>
    <row r="189" spans="1:62" ht="12.75" customHeight="1" x14ac:dyDescent="0.2">
      <c r="A189" s="4"/>
      <c r="B189" s="14"/>
      <c r="C189" s="14"/>
      <c r="D189" s="14"/>
      <c r="E189" s="14"/>
      <c r="F189" s="111"/>
      <c r="G189" s="14"/>
      <c r="H189" s="14"/>
      <c r="I189" s="14"/>
      <c r="J189" s="14"/>
      <c r="K189" s="14"/>
      <c r="L189" s="14"/>
      <c r="M189" s="14"/>
      <c r="N189" s="94"/>
      <c r="O189" s="14"/>
      <c r="P189" s="14"/>
      <c r="Q189" s="14"/>
      <c r="R189" s="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4"/>
      <c r="AP189" s="14"/>
      <c r="AQ189" s="14"/>
      <c r="AR189" s="14"/>
      <c r="AS189" s="14"/>
      <c r="AT189" s="14"/>
      <c r="AU189" s="14"/>
      <c r="AV189" s="14"/>
      <c r="AW189" s="14"/>
      <c r="AX189" s="14"/>
      <c r="AY189" s="14"/>
      <c r="AZ189" s="14"/>
      <c r="BA189" s="4"/>
      <c r="BB189" s="4"/>
      <c r="BC189" s="14"/>
      <c r="BD189" s="14"/>
      <c r="BE189" s="93"/>
      <c r="BF189" s="14"/>
      <c r="BJ189" s="4"/>
    </row>
    <row r="190" spans="1:62" ht="12.75" customHeight="1" x14ac:dyDescent="0.2">
      <c r="A190" s="4"/>
      <c r="B190" s="14"/>
      <c r="C190" s="14"/>
      <c r="D190" s="14"/>
      <c r="E190" s="14"/>
      <c r="F190" s="111"/>
      <c r="G190" s="14"/>
      <c r="H190" s="14"/>
      <c r="I190" s="14"/>
      <c r="J190" s="14"/>
      <c r="K190" s="14"/>
      <c r="L190" s="14"/>
      <c r="M190" s="14"/>
      <c r="N190" s="94"/>
      <c r="O190" s="14"/>
      <c r="P190" s="14"/>
      <c r="Q190" s="14"/>
      <c r="R190" s="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4"/>
      <c r="AP190" s="14"/>
      <c r="AQ190" s="14"/>
      <c r="AR190" s="14"/>
      <c r="AS190" s="14"/>
      <c r="AT190" s="14"/>
      <c r="AU190" s="14"/>
      <c r="AV190" s="14"/>
      <c r="AW190" s="14"/>
      <c r="AX190" s="14"/>
      <c r="AY190" s="14"/>
      <c r="AZ190" s="14"/>
      <c r="BA190" s="4"/>
      <c r="BB190" s="4"/>
      <c r="BC190" s="14"/>
      <c r="BD190" s="14"/>
      <c r="BE190" s="93"/>
      <c r="BF190" s="14"/>
      <c r="BJ190" s="4"/>
    </row>
    <row r="191" spans="1:62" ht="12.75" customHeight="1" x14ac:dyDescent="0.2">
      <c r="A191" s="4"/>
      <c r="B191" s="14"/>
      <c r="C191" s="14"/>
      <c r="D191" s="14"/>
      <c r="E191" s="14"/>
      <c r="F191" s="111"/>
      <c r="G191" s="14"/>
      <c r="H191" s="14"/>
      <c r="I191" s="14"/>
      <c r="J191" s="14"/>
      <c r="K191" s="14"/>
      <c r="L191" s="14"/>
      <c r="M191" s="14"/>
      <c r="N191" s="94"/>
      <c r="O191" s="14"/>
      <c r="P191" s="14"/>
      <c r="Q191" s="14"/>
      <c r="R191" s="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4"/>
      <c r="AP191" s="14"/>
      <c r="AQ191" s="14"/>
      <c r="AR191" s="14"/>
      <c r="AS191" s="14"/>
      <c r="AT191" s="14"/>
      <c r="AU191" s="14"/>
      <c r="AV191" s="14"/>
      <c r="AW191" s="14"/>
      <c r="AX191" s="14"/>
      <c r="AY191" s="14"/>
      <c r="AZ191" s="14"/>
      <c r="BA191" s="4"/>
      <c r="BB191" s="4"/>
      <c r="BC191" s="14"/>
      <c r="BD191" s="14"/>
      <c r="BE191" s="93"/>
      <c r="BF191" s="14"/>
      <c r="BJ191" s="4"/>
    </row>
    <row r="192" spans="1:62" ht="12.75" customHeight="1" x14ac:dyDescent="0.2">
      <c r="A192" s="4"/>
      <c r="B192" s="14"/>
      <c r="C192" s="14"/>
      <c r="D192" s="14"/>
      <c r="E192" s="14"/>
      <c r="F192" s="111"/>
      <c r="G192" s="14"/>
      <c r="H192" s="14"/>
      <c r="I192" s="14"/>
      <c r="J192" s="14"/>
      <c r="K192" s="14"/>
      <c r="L192" s="14"/>
      <c r="M192" s="14"/>
      <c r="N192" s="94"/>
      <c r="O192" s="14"/>
      <c r="P192" s="14"/>
      <c r="Q192" s="14"/>
      <c r="R192" s="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4"/>
      <c r="AP192" s="14"/>
      <c r="AQ192" s="14"/>
      <c r="AR192" s="14"/>
      <c r="AS192" s="14"/>
      <c r="AT192" s="14"/>
      <c r="AU192" s="14"/>
      <c r="AV192" s="14"/>
      <c r="AW192" s="14"/>
      <c r="AX192" s="14"/>
      <c r="AY192" s="14"/>
      <c r="AZ192" s="14"/>
      <c r="BA192" s="4"/>
      <c r="BB192" s="4"/>
      <c r="BC192" s="14"/>
      <c r="BD192" s="14"/>
      <c r="BE192" s="93"/>
      <c r="BF192" s="14"/>
      <c r="BJ192" s="4"/>
    </row>
    <row r="193" spans="1:62" ht="12.75" customHeight="1" x14ac:dyDescent="0.2">
      <c r="A193" s="4"/>
      <c r="B193" s="14"/>
      <c r="C193" s="14"/>
      <c r="D193" s="14"/>
      <c r="E193" s="14"/>
      <c r="F193" s="111"/>
      <c r="G193" s="14"/>
      <c r="H193" s="14"/>
      <c r="I193" s="14"/>
      <c r="J193" s="14"/>
      <c r="K193" s="14"/>
      <c r="L193" s="14"/>
      <c r="M193" s="14"/>
      <c r="N193" s="94"/>
      <c r="O193" s="14"/>
      <c r="P193" s="14"/>
      <c r="Q193" s="14"/>
      <c r="R193" s="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4"/>
      <c r="AP193" s="14"/>
      <c r="AQ193" s="14"/>
      <c r="AR193" s="14"/>
      <c r="AS193" s="14"/>
      <c r="AT193" s="14"/>
      <c r="AU193" s="14"/>
      <c r="AV193" s="14"/>
      <c r="AW193" s="14"/>
      <c r="AX193" s="14"/>
      <c r="AY193" s="14"/>
      <c r="AZ193" s="14"/>
      <c r="BA193" s="4"/>
      <c r="BB193" s="4"/>
      <c r="BC193" s="14"/>
      <c r="BD193" s="14"/>
      <c r="BE193" s="93"/>
      <c r="BF193" s="14"/>
      <c r="BJ193" s="4"/>
    </row>
    <row r="194" spans="1:62" ht="12.75" customHeight="1" x14ac:dyDescent="0.2">
      <c r="A194" s="4"/>
      <c r="B194" s="14"/>
      <c r="C194" s="14"/>
      <c r="D194" s="14"/>
      <c r="E194" s="14"/>
      <c r="F194" s="111"/>
      <c r="G194" s="14"/>
      <c r="H194" s="14"/>
      <c r="I194" s="14"/>
      <c r="J194" s="14"/>
      <c r="K194" s="14"/>
      <c r="L194" s="14"/>
      <c r="M194" s="14"/>
      <c r="N194" s="94"/>
      <c r="O194" s="14"/>
      <c r="P194" s="14"/>
      <c r="Q194" s="14"/>
      <c r="R194" s="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4"/>
      <c r="AP194" s="14"/>
      <c r="AQ194" s="14"/>
      <c r="AR194" s="14"/>
      <c r="AS194" s="14"/>
      <c r="AT194" s="14"/>
      <c r="AU194" s="14"/>
      <c r="AV194" s="14"/>
      <c r="AW194" s="14"/>
      <c r="AX194" s="14"/>
      <c r="AY194" s="14"/>
      <c r="AZ194" s="14"/>
      <c r="BA194" s="4"/>
      <c r="BB194" s="4"/>
      <c r="BC194" s="14"/>
      <c r="BD194" s="14"/>
      <c r="BE194" s="93"/>
      <c r="BF194" s="14"/>
      <c r="BJ194" s="4"/>
    </row>
    <row r="195" spans="1:62" ht="12.75" customHeight="1" x14ac:dyDescent="0.2">
      <c r="A195" s="4"/>
      <c r="B195" s="14"/>
      <c r="C195" s="14"/>
      <c r="D195" s="14"/>
      <c r="E195" s="14"/>
      <c r="F195" s="111"/>
      <c r="G195" s="14"/>
      <c r="H195" s="14"/>
      <c r="I195" s="14"/>
      <c r="J195" s="14"/>
      <c r="K195" s="14"/>
      <c r="L195" s="14"/>
      <c r="M195" s="14"/>
      <c r="N195" s="94"/>
      <c r="O195" s="14"/>
      <c r="P195" s="14"/>
      <c r="Q195" s="14"/>
      <c r="R195" s="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4"/>
      <c r="AP195" s="14"/>
      <c r="AQ195" s="14"/>
      <c r="AR195" s="14"/>
      <c r="AS195" s="14"/>
      <c r="AT195" s="14"/>
      <c r="AU195" s="14"/>
      <c r="AV195" s="14"/>
      <c r="AW195" s="14"/>
      <c r="AX195" s="14"/>
      <c r="AY195" s="14"/>
      <c r="AZ195" s="14"/>
      <c r="BA195" s="4"/>
      <c r="BB195" s="4"/>
      <c r="BC195" s="14"/>
      <c r="BD195" s="14"/>
      <c r="BE195" s="93"/>
      <c r="BF195" s="14"/>
      <c r="BJ195" s="4"/>
    </row>
    <row r="196" spans="1:62" ht="12.75" customHeight="1" x14ac:dyDescent="0.2">
      <c r="A196" s="4"/>
      <c r="B196" s="14"/>
      <c r="C196" s="14"/>
      <c r="D196" s="14"/>
      <c r="E196" s="14"/>
      <c r="F196" s="111"/>
      <c r="G196" s="14"/>
      <c r="H196" s="14"/>
      <c r="I196" s="14"/>
      <c r="J196" s="14"/>
      <c r="K196" s="14"/>
      <c r="L196" s="14"/>
      <c r="M196" s="14"/>
      <c r="N196" s="94"/>
      <c r="O196" s="14"/>
      <c r="P196" s="14"/>
      <c r="Q196" s="14"/>
      <c r="R196" s="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4"/>
      <c r="AP196" s="14"/>
      <c r="AQ196" s="14"/>
      <c r="AR196" s="14"/>
      <c r="AS196" s="14"/>
      <c r="AT196" s="14"/>
      <c r="AU196" s="14"/>
      <c r="AV196" s="14"/>
      <c r="AW196" s="14"/>
      <c r="AX196" s="14"/>
      <c r="AY196" s="14"/>
      <c r="AZ196" s="14"/>
      <c r="BA196" s="4"/>
      <c r="BB196" s="4"/>
      <c r="BC196" s="14"/>
      <c r="BD196" s="14"/>
      <c r="BE196" s="93"/>
      <c r="BF196" s="14"/>
      <c r="BJ196" s="4"/>
    </row>
    <row r="197" spans="1:62" ht="12.75" customHeight="1" x14ac:dyDescent="0.2">
      <c r="A197" s="4"/>
      <c r="B197" s="14"/>
      <c r="C197" s="14"/>
      <c r="D197" s="14"/>
      <c r="E197" s="14"/>
      <c r="F197" s="111"/>
      <c r="G197" s="14"/>
      <c r="H197" s="14"/>
      <c r="I197" s="14"/>
      <c r="J197" s="14"/>
      <c r="K197" s="14"/>
      <c r="L197" s="14"/>
      <c r="M197" s="14"/>
      <c r="N197" s="94"/>
      <c r="O197" s="14"/>
      <c r="P197" s="14"/>
      <c r="Q197" s="14"/>
      <c r="R197" s="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4"/>
      <c r="AP197" s="14"/>
      <c r="AQ197" s="14"/>
      <c r="AR197" s="14"/>
      <c r="AS197" s="14"/>
      <c r="AT197" s="14"/>
      <c r="AU197" s="14"/>
      <c r="AV197" s="14"/>
      <c r="AW197" s="14"/>
      <c r="AX197" s="14"/>
      <c r="AY197" s="14"/>
      <c r="AZ197" s="14"/>
      <c r="BA197" s="4"/>
      <c r="BB197" s="4"/>
      <c r="BC197" s="14"/>
      <c r="BD197" s="14"/>
      <c r="BE197" s="93"/>
      <c r="BF197" s="14"/>
      <c r="BJ197" s="4"/>
    </row>
    <row r="198" spans="1:62" ht="12.75" customHeight="1" x14ac:dyDescent="0.2">
      <c r="A198" s="4"/>
      <c r="B198" s="14"/>
      <c r="C198" s="14"/>
      <c r="D198" s="14"/>
      <c r="E198" s="14"/>
      <c r="F198" s="111"/>
      <c r="G198" s="14"/>
      <c r="H198" s="14"/>
      <c r="I198" s="14"/>
      <c r="J198" s="14"/>
      <c r="K198" s="14"/>
      <c r="L198" s="14"/>
      <c r="M198" s="14"/>
      <c r="N198" s="94"/>
      <c r="O198" s="14"/>
      <c r="P198" s="14"/>
      <c r="Q198" s="14"/>
      <c r="R198" s="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4"/>
      <c r="AP198" s="14"/>
      <c r="AQ198" s="14"/>
      <c r="AR198" s="14"/>
      <c r="AS198" s="14"/>
      <c r="AT198" s="14"/>
      <c r="AU198" s="14"/>
      <c r="AV198" s="14"/>
      <c r="AW198" s="14"/>
      <c r="AX198" s="14"/>
      <c r="AY198" s="14"/>
      <c r="AZ198" s="14"/>
      <c r="BA198" s="4"/>
      <c r="BB198" s="4"/>
      <c r="BC198" s="14"/>
      <c r="BD198" s="14"/>
      <c r="BE198" s="93"/>
      <c r="BF198" s="14"/>
      <c r="BJ198" s="4"/>
    </row>
    <row r="199" spans="1:62" ht="12.75" customHeight="1" x14ac:dyDescent="0.2">
      <c r="A199" s="4"/>
      <c r="B199" s="14"/>
      <c r="C199" s="14"/>
      <c r="D199" s="14"/>
      <c r="E199" s="14"/>
      <c r="F199" s="111"/>
      <c r="G199" s="14"/>
      <c r="H199" s="14"/>
      <c r="I199" s="14"/>
      <c r="J199" s="14"/>
      <c r="K199" s="14"/>
      <c r="L199" s="14"/>
      <c r="M199" s="14"/>
      <c r="N199" s="94"/>
      <c r="O199" s="14"/>
      <c r="P199" s="14"/>
      <c r="Q199" s="14"/>
      <c r="R199" s="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4"/>
      <c r="AP199" s="14"/>
      <c r="AQ199" s="14"/>
      <c r="AR199" s="14"/>
      <c r="AS199" s="14"/>
      <c r="AT199" s="14"/>
      <c r="AU199" s="14"/>
      <c r="AV199" s="14"/>
      <c r="AW199" s="14"/>
      <c r="AX199" s="14"/>
      <c r="AY199" s="14"/>
      <c r="AZ199" s="14"/>
      <c r="BA199" s="4"/>
      <c r="BB199" s="4"/>
      <c r="BC199" s="14"/>
      <c r="BD199" s="14"/>
      <c r="BE199" s="93"/>
      <c r="BF199" s="14"/>
      <c r="BJ199" s="4"/>
    </row>
    <row r="200" spans="1:62" ht="12.75" customHeight="1" x14ac:dyDescent="0.2">
      <c r="A200" s="4"/>
      <c r="B200" s="14"/>
      <c r="C200" s="14"/>
      <c r="D200" s="14"/>
      <c r="E200" s="14"/>
      <c r="F200" s="111"/>
      <c r="G200" s="14"/>
      <c r="H200" s="14"/>
      <c r="I200" s="14"/>
      <c r="J200" s="14"/>
      <c r="K200" s="14"/>
      <c r="L200" s="14"/>
      <c r="M200" s="14"/>
      <c r="N200" s="94"/>
      <c r="O200" s="14"/>
      <c r="P200" s="14"/>
      <c r="Q200" s="14"/>
      <c r="R200" s="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4"/>
      <c r="AP200" s="14"/>
      <c r="AQ200" s="14"/>
      <c r="AR200" s="14"/>
      <c r="AS200" s="14"/>
      <c r="AT200" s="14"/>
      <c r="AU200" s="14"/>
      <c r="AV200" s="14"/>
      <c r="AW200" s="14"/>
      <c r="AX200" s="14"/>
      <c r="AY200" s="14"/>
      <c r="AZ200" s="14"/>
      <c r="BA200" s="4"/>
      <c r="BB200" s="4"/>
      <c r="BC200" s="14"/>
      <c r="BD200" s="14"/>
      <c r="BE200" s="93"/>
      <c r="BF200" s="14"/>
      <c r="BJ200" s="4"/>
    </row>
    <row r="201" spans="1:62" ht="12.75" customHeight="1" x14ac:dyDescent="0.2">
      <c r="A201" s="4"/>
      <c r="B201" s="14"/>
      <c r="C201" s="14"/>
      <c r="D201" s="14"/>
      <c r="E201" s="14"/>
      <c r="F201" s="111"/>
      <c r="G201" s="14"/>
      <c r="H201" s="14"/>
      <c r="I201" s="14"/>
      <c r="J201" s="14"/>
      <c r="K201" s="14"/>
      <c r="L201" s="14"/>
      <c r="M201" s="14"/>
      <c r="N201" s="94"/>
      <c r="O201" s="14"/>
      <c r="P201" s="14"/>
      <c r="Q201" s="14"/>
      <c r="R201" s="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4"/>
      <c r="AP201" s="14"/>
      <c r="AQ201" s="14"/>
      <c r="AR201" s="14"/>
      <c r="AS201" s="14"/>
      <c r="AT201" s="14"/>
      <c r="AU201" s="14"/>
      <c r="AV201" s="14"/>
      <c r="AW201" s="14"/>
      <c r="AX201" s="14"/>
      <c r="AY201" s="14"/>
      <c r="AZ201" s="14"/>
      <c r="BA201" s="4"/>
      <c r="BB201" s="4"/>
      <c r="BC201" s="14"/>
      <c r="BD201" s="14"/>
      <c r="BE201" s="93"/>
      <c r="BF201" s="14"/>
      <c r="BJ201" s="4"/>
    </row>
    <row r="202" spans="1:62" ht="12.75" customHeight="1" x14ac:dyDescent="0.2">
      <c r="A202" s="4"/>
      <c r="B202" s="14"/>
      <c r="C202" s="14"/>
      <c r="D202" s="14"/>
      <c r="E202" s="14"/>
      <c r="F202" s="111"/>
      <c r="G202" s="14"/>
      <c r="H202" s="14"/>
      <c r="I202" s="14"/>
      <c r="J202" s="14"/>
      <c r="K202" s="14"/>
      <c r="L202" s="14"/>
      <c r="M202" s="14"/>
      <c r="N202" s="94"/>
      <c r="O202" s="14"/>
      <c r="P202" s="14"/>
      <c r="Q202" s="14"/>
      <c r="R202" s="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4"/>
      <c r="AP202" s="14"/>
      <c r="AQ202" s="14"/>
      <c r="AR202" s="14"/>
      <c r="AS202" s="14"/>
      <c r="AT202" s="14"/>
      <c r="AU202" s="14"/>
      <c r="AV202" s="14"/>
      <c r="AW202" s="14"/>
      <c r="AX202" s="14"/>
      <c r="AY202" s="14"/>
      <c r="AZ202" s="14"/>
      <c r="BA202" s="4"/>
      <c r="BB202" s="4"/>
      <c r="BC202" s="14"/>
      <c r="BD202" s="14"/>
      <c r="BE202" s="93"/>
      <c r="BF202" s="14"/>
      <c r="BJ202" s="4"/>
    </row>
    <row r="203" spans="1:62" ht="12.75" customHeight="1" x14ac:dyDescent="0.2">
      <c r="A203" s="4"/>
      <c r="B203" s="14"/>
      <c r="C203" s="14"/>
      <c r="D203" s="14"/>
      <c r="E203" s="14"/>
      <c r="F203" s="111"/>
      <c r="G203" s="14"/>
      <c r="H203" s="14"/>
      <c r="I203" s="14"/>
      <c r="J203" s="14"/>
      <c r="K203" s="14"/>
      <c r="L203" s="14"/>
      <c r="M203" s="14"/>
      <c r="N203" s="94"/>
      <c r="O203" s="14"/>
      <c r="P203" s="14"/>
      <c r="Q203" s="14"/>
      <c r="R203" s="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4"/>
      <c r="AP203" s="14"/>
      <c r="AQ203" s="14"/>
      <c r="AR203" s="14"/>
      <c r="AS203" s="14"/>
      <c r="AT203" s="14"/>
      <c r="AU203" s="14"/>
      <c r="AV203" s="14"/>
      <c r="AW203" s="14"/>
      <c r="AX203" s="14"/>
      <c r="AY203" s="14"/>
      <c r="AZ203" s="14"/>
      <c r="BA203" s="4"/>
      <c r="BB203" s="4"/>
      <c r="BC203" s="14"/>
      <c r="BD203" s="14"/>
      <c r="BE203" s="93"/>
      <c r="BF203" s="14"/>
      <c r="BJ203" s="4"/>
    </row>
    <row r="204" spans="1:62" ht="12.75" customHeight="1" x14ac:dyDescent="0.2">
      <c r="A204" s="4"/>
      <c r="B204" s="14"/>
      <c r="C204" s="14"/>
      <c r="D204" s="14"/>
      <c r="E204" s="14"/>
      <c r="F204" s="111"/>
      <c r="G204" s="14"/>
      <c r="H204" s="14"/>
      <c r="I204" s="14"/>
      <c r="J204" s="14"/>
      <c r="K204" s="14"/>
      <c r="L204" s="14"/>
      <c r="M204" s="14"/>
      <c r="N204" s="94"/>
      <c r="O204" s="14"/>
      <c r="P204" s="14"/>
      <c r="Q204" s="14"/>
      <c r="R204" s="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4"/>
      <c r="AP204" s="14"/>
      <c r="AQ204" s="14"/>
      <c r="AR204" s="14"/>
      <c r="AS204" s="14"/>
      <c r="AT204" s="14"/>
      <c r="AU204" s="14"/>
      <c r="AV204" s="14"/>
      <c r="AW204" s="14"/>
      <c r="AX204" s="14"/>
      <c r="AY204" s="14"/>
      <c r="AZ204" s="14"/>
      <c r="BA204" s="4"/>
      <c r="BB204" s="4"/>
      <c r="BC204" s="14"/>
      <c r="BD204" s="14"/>
      <c r="BE204" s="93"/>
      <c r="BF204" s="14"/>
      <c r="BJ204" s="4"/>
    </row>
    <row r="205" spans="1:62" ht="12.75" customHeight="1" x14ac:dyDescent="0.2">
      <c r="A205" s="4"/>
      <c r="B205" s="14"/>
      <c r="C205" s="14"/>
      <c r="D205" s="14"/>
      <c r="E205" s="14"/>
      <c r="F205" s="111"/>
      <c r="G205" s="14"/>
      <c r="H205" s="14"/>
      <c r="I205" s="14"/>
      <c r="J205" s="14"/>
      <c r="K205" s="14"/>
      <c r="L205" s="14"/>
      <c r="M205" s="14"/>
      <c r="N205" s="94"/>
      <c r="O205" s="14"/>
      <c r="P205" s="14"/>
      <c r="Q205" s="14"/>
      <c r="R205" s="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4"/>
      <c r="AP205" s="14"/>
      <c r="AQ205" s="14"/>
      <c r="AR205" s="14"/>
      <c r="AS205" s="14"/>
      <c r="AT205" s="14"/>
      <c r="AU205" s="14"/>
      <c r="AV205" s="14"/>
      <c r="AW205" s="14"/>
      <c r="AX205" s="14"/>
      <c r="AY205" s="14"/>
      <c r="AZ205" s="14"/>
      <c r="BA205" s="4"/>
      <c r="BB205" s="4"/>
      <c r="BC205" s="14"/>
      <c r="BD205" s="14"/>
      <c r="BE205" s="93"/>
      <c r="BF205" s="14"/>
      <c r="BJ205" s="4"/>
    </row>
    <row r="206" spans="1:62" ht="12.75" customHeight="1" x14ac:dyDescent="0.2">
      <c r="A206" s="4"/>
      <c r="B206" s="14"/>
      <c r="C206" s="14"/>
      <c r="D206" s="14"/>
      <c r="E206" s="14"/>
      <c r="F206" s="111"/>
      <c r="G206" s="14"/>
      <c r="H206" s="14"/>
      <c r="I206" s="14"/>
      <c r="J206" s="14"/>
      <c r="K206" s="14"/>
      <c r="L206" s="14"/>
      <c r="M206" s="14"/>
      <c r="N206" s="94"/>
      <c r="O206" s="14"/>
      <c r="P206" s="14"/>
      <c r="Q206" s="14"/>
      <c r="R206" s="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4"/>
      <c r="AP206" s="14"/>
      <c r="AQ206" s="14"/>
      <c r="AR206" s="14"/>
      <c r="AS206" s="14"/>
      <c r="AT206" s="14"/>
      <c r="AU206" s="14"/>
      <c r="AV206" s="14"/>
      <c r="AW206" s="14"/>
      <c r="AX206" s="14"/>
      <c r="AY206" s="14"/>
      <c r="AZ206" s="14"/>
      <c r="BA206" s="4"/>
      <c r="BB206" s="4"/>
      <c r="BC206" s="14"/>
      <c r="BD206" s="14"/>
      <c r="BE206" s="93"/>
      <c r="BF206" s="14"/>
      <c r="BJ206" s="4"/>
    </row>
    <row r="207" spans="1:62" ht="12.75" customHeight="1" x14ac:dyDescent="0.2">
      <c r="A207" s="4"/>
      <c r="B207" s="14"/>
      <c r="C207" s="14"/>
      <c r="D207" s="14"/>
      <c r="E207" s="14"/>
      <c r="F207" s="111"/>
      <c r="G207" s="14"/>
      <c r="H207" s="14"/>
      <c r="I207" s="14"/>
      <c r="J207" s="14"/>
      <c r="K207" s="14"/>
      <c r="L207" s="14"/>
      <c r="M207" s="14"/>
      <c r="N207" s="94"/>
      <c r="O207" s="14"/>
      <c r="P207" s="14"/>
      <c r="Q207" s="14"/>
      <c r="R207" s="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4"/>
      <c r="AP207" s="14"/>
      <c r="AQ207" s="14"/>
      <c r="AR207" s="14"/>
      <c r="AS207" s="14"/>
      <c r="AT207" s="14"/>
      <c r="AU207" s="14"/>
      <c r="AV207" s="14"/>
      <c r="AW207" s="14"/>
      <c r="AX207" s="14"/>
      <c r="AY207" s="14"/>
      <c r="AZ207" s="14"/>
      <c r="BA207" s="4"/>
      <c r="BB207" s="4"/>
      <c r="BC207" s="14"/>
      <c r="BD207" s="14"/>
      <c r="BE207" s="93"/>
      <c r="BF207" s="14"/>
      <c r="BJ207" s="4"/>
    </row>
    <row r="208" spans="1:62" ht="12.75" customHeight="1" x14ac:dyDescent="0.2">
      <c r="A208" s="4"/>
      <c r="B208" s="14"/>
      <c r="C208" s="14"/>
      <c r="D208" s="14"/>
      <c r="E208" s="14"/>
      <c r="F208" s="111"/>
      <c r="G208" s="14"/>
      <c r="H208" s="14"/>
      <c r="I208" s="14"/>
      <c r="J208" s="14"/>
      <c r="K208" s="14"/>
      <c r="L208" s="14"/>
      <c r="M208" s="14"/>
      <c r="N208" s="94"/>
      <c r="O208" s="14"/>
      <c r="P208" s="14"/>
      <c r="Q208" s="14"/>
      <c r="R208" s="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4"/>
      <c r="AP208" s="14"/>
      <c r="AQ208" s="14"/>
      <c r="AR208" s="14"/>
      <c r="AS208" s="14"/>
      <c r="AT208" s="14"/>
      <c r="AU208" s="14"/>
      <c r="AV208" s="14"/>
      <c r="AW208" s="14"/>
      <c r="AX208" s="14"/>
      <c r="AY208" s="14"/>
      <c r="AZ208" s="14"/>
      <c r="BA208" s="4"/>
      <c r="BB208" s="4"/>
      <c r="BC208" s="14"/>
      <c r="BD208" s="14"/>
      <c r="BE208" s="93"/>
      <c r="BF208" s="14"/>
      <c r="BJ208" s="4"/>
    </row>
    <row r="209" spans="1:62" ht="12.75" customHeight="1" x14ac:dyDescent="0.2">
      <c r="A209" s="4"/>
      <c r="B209" s="14"/>
      <c r="C209" s="14"/>
      <c r="D209" s="14"/>
      <c r="E209" s="14"/>
      <c r="F209" s="111"/>
      <c r="G209" s="14"/>
      <c r="H209" s="14"/>
      <c r="I209" s="14"/>
      <c r="J209" s="14"/>
      <c r="K209" s="14"/>
      <c r="L209" s="14"/>
      <c r="M209" s="14"/>
      <c r="N209" s="94"/>
      <c r="O209" s="14"/>
      <c r="P209" s="14"/>
      <c r="Q209" s="14"/>
      <c r="R209" s="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4"/>
      <c r="AP209" s="14"/>
      <c r="AQ209" s="14"/>
      <c r="AR209" s="14"/>
      <c r="AS209" s="14"/>
      <c r="AT209" s="14"/>
      <c r="AU209" s="14"/>
      <c r="AV209" s="14"/>
      <c r="AW209" s="14"/>
      <c r="AX209" s="14"/>
      <c r="AY209" s="14"/>
      <c r="AZ209" s="14"/>
      <c r="BA209" s="4"/>
      <c r="BB209" s="4"/>
      <c r="BC209" s="14"/>
      <c r="BD209" s="14"/>
      <c r="BE209" s="93"/>
      <c r="BF209" s="14"/>
      <c r="BJ209" s="4"/>
    </row>
    <row r="210" spans="1:62" ht="12.75" customHeight="1" x14ac:dyDescent="0.2">
      <c r="A210" s="4"/>
      <c r="B210" s="14"/>
      <c r="C210" s="14"/>
      <c r="D210" s="14"/>
      <c r="E210" s="14"/>
      <c r="F210" s="111"/>
      <c r="G210" s="14"/>
      <c r="H210" s="14"/>
      <c r="I210" s="14"/>
      <c r="J210" s="14"/>
      <c r="K210" s="14"/>
      <c r="L210" s="14"/>
      <c r="M210" s="14"/>
      <c r="N210" s="94"/>
      <c r="O210" s="14"/>
      <c r="P210" s="14"/>
      <c r="Q210" s="14"/>
      <c r="R210" s="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4"/>
      <c r="AP210" s="14"/>
      <c r="AQ210" s="14"/>
      <c r="AR210" s="14"/>
      <c r="AS210" s="14"/>
      <c r="AT210" s="14"/>
      <c r="AU210" s="14"/>
      <c r="AV210" s="14"/>
      <c r="AW210" s="14"/>
      <c r="AX210" s="14"/>
      <c r="AY210" s="14"/>
      <c r="AZ210" s="14"/>
      <c r="BA210" s="4"/>
      <c r="BB210" s="4"/>
      <c r="BC210" s="14"/>
      <c r="BD210" s="14"/>
      <c r="BE210" s="93"/>
      <c r="BF210" s="14"/>
      <c r="BJ210" s="4"/>
    </row>
    <row r="211" spans="1:62" ht="12.75" customHeight="1" x14ac:dyDescent="0.2">
      <c r="A211" s="4"/>
      <c r="B211" s="14"/>
      <c r="C211" s="14"/>
      <c r="D211" s="14"/>
      <c r="E211" s="14"/>
      <c r="F211" s="111"/>
      <c r="G211" s="14"/>
      <c r="H211" s="14"/>
      <c r="I211" s="14"/>
      <c r="J211" s="14"/>
      <c r="K211" s="14"/>
      <c r="L211" s="14"/>
      <c r="M211" s="14"/>
      <c r="N211" s="94"/>
      <c r="O211" s="14"/>
      <c r="P211" s="14"/>
      <c r="Q211" s="14"/>
      <c r="R211" s="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4"/>
      <c r="AP211" s="14"/>
      <c r="AQ211" s="14"/>
      <c r="AR211" s="14"/>
      <c r="AS211" s="14"/>
      <c r="AT211" s="14"/>
      <c r="AU211" s="14"/>
      <c r="AV211" s="14"/>
      <c r="AW211" s="14"/>
      <c r="AX211" s="14"/>
      <c r="AY211" s="14"/>
      <c r="AZ211" s="14"/>
      <c r="BA211" s="4"/>
      <c r="BB211" s="4"/>
      <c r="BC211" s="14"/>
      <c r="BD211" s="14"/>
      <c r="BE211" s="93"/>
      <c r="BF211" s="14"/>
      <c r="BJ211" s="4"/>
    </row>
    <row r="212" spans="1:62" ht="12.75" customHeight="1" x14ac:dyDescent="0.2">
      <c r="A212" s="4"/>
      <c r="B212" s="14"/>
      <c r="C212" s="14"/>
      <c r="D212" s="14"/>
      <c r="E212" s="14"/>
      <c r="F212" s="111"/>
      <c r="G212" s="14"/>
      <c r="H212" s="14"/>
      <c r="I212" s="14"/>
      <c r="J212" s="14"/>
      <c r="K212" s="14"/>
      <c r="L212" s="14"/>
      <c r="M212" s="14"/>
      <c r="N212" s="94"/>
      <c r="O212" s="14"/>
      <c r="P212" s="14"/>
      <c r="Q212" s="14"/>
      <c r="R212" s="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4"/>
      <c r="AP212" s="14"/>
      <c r="AQ212" s="14"/>
      <c r="AR212" s="14"/>
      <c r="AS212" s="14"/>
      <c r="AT212" s="14"/>
      <c r="AU212" s="14"/>
      <c r="AV212" s="14"/>
      <c r="AW212" s="14"/>
      <c r="AX212" s="14"/>
      <c r="AY212" s="14"/>
      <c r="AZ212" s="14"/>
      <c r="BA212" s="4"/>
      <c r="BB212" s="4"/>
      <c r="BC212" s="14"/>
      <c r="BD212" s="14"/>
      <c r="BE212" s="93"/>
      <c r="BF212" s="14"/>
      <c r="BJ212" s="4"/>
    </row>
    <row r="213" spans="1:62" ht="12.75" customHeight="1" x14ac:dyDescent="0.2">
      <c r="A213" s="4"/>
      <c r="B213" s="14"/>
      <c r="C213" s="14"/>
      <c r="D213" s="14"/>
      <c r="E213" s="14"/>
      <c r="F213" s="111"/>
      <c r="G213" s="14"/>
      <c r="H213" s="14"/>
      <c r="I213" s="14"/>
      <c r="J213" s="14"/>
      <c r="K213" s="14"/>
      <c r="L213" s="14"/>
      <c r="M213" s="14"/>
      <c r="N213" s="94"/>
      <c r="O213" s="14"/>
      <c r="P213" s="14"/>
      <c r="Q213" s="14"/>
      <c r="R213" s="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4"/>
      <c r="AP213" s="14"/>
      <c r="AQ213" s="14"/>
      <c r="AR213" s="14"/>
      <c r="AS213" s="14"/>
      <c r="AT213" s="14"/>
      <c r="AU213" s="14"/>
      <c r="AV213" s="14"/>
      <c r="AW213" s="14"/>
      <c r="AX213" s="14"/>
      <c r="AY213" s="14"/>
      <c r="AZ213" s="14"/>
      <c r="BA213" s="4"/>
      <c r="BB213" s="4"/>
      <c r="BC213" s="14"/>
      <c r="BD213" s="14"/>
      <c r="BE213" s="93"/>
      <c r="BF213" s="14"/>
      <c r="BJ213" s="4"/>
    </row>
    <row r="214" spans="1:62" ht="12.75" customHeight="1" x14ac:dyDescent="0.2">
      <c r="A214" s="4"/>
      <c r="B214" s="14"/>
      <c r="C214" s="14"/>
      <c r="D214" s="14"/>
      <c r="E214" s="14"/>
      <c r="F214" s="111"/>
      <c r="G214" s="14"/>
      <c r="H214" s="14"/>
      <c r="I214" s="14"/>
      <c r="J214" s="14"/>
      <c r="K214" s="14"/>
      <c r="L214" s="14"/>
      <c r="M214" s="14"/>
      <c r="N214" s="94"/>
      <c r="O214" s="14"/>
      <c r="P214" s="14"/>
      <c r="Q214" s="14"/>
      <c r="R214" s="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4"/>
      <c r="AP214" s="14"/>
      <c r="AQ214" s="14"/>
      <c r="AR214" s="14"/>
      <c r="AS214" s="14"/>
      <c r="AT214" s="14"/>
      <c r="AU214" s="14"/>
      <c r="AV214" s="14"/>
      <c r="AW214" s="14"/>
      <c r="AX214" s="14"/>
      <c r="AY214" s="14"/>
      <c r="AZ214" s="14"/>
      <c r="BA214" s="4"/>
      <c r="BB214" s="4"/>
      <c r="BC214" s="14"/>
      <c r="BD214" s="14"/>
      <c r="BE214" s="93"/>
      <c r="BF214" s="14"/>
      <c r="BJ214" s="4"/>
    </row>
    <row r="215" spans="1:62" ht="12.75" customHeight="1" x14ac:dyDescent="0.2">
      <c r="A215" s="4"/>
      <c r="B215" s="14"/>
      <c r="C215" s="14"/>
      <c r="D215" s="14"/>
      <c r="E215" s="14"/>
      <c r="F215" s="111"/>
      <c r="G215" s="14"/>
      <c r="H215" s="14"/>
      <c r="I215" s="14"/>
      <c r="J215" s="14"/>
      <c r="K215" s="14"/>
      <c r="L215" s="14"/>
      <c r="M215" s="14"/>
      <c r="N215" s="94"/>
      <c r="O215" s="14"/>
      <c r="P215" s="14"/>
      <c r="Q215" s="14"/>
      <c r="R215" s="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4"/>
      <c r="AP215" s="14"/>
      <c r="AQ215" s="14"/>
      <c r="AR215" s="14"/>
      <c r="AS215" s="14"/>
      <c r="AT215" s="14"/>
      <c r="AU215" s="14"/>
      <c r="AV215" s="14"/>
      <c r="AW215" s="14"/>
      <c r="AX215" s="14"/>
      <c r="AY215" s="14"/>
      <c r="AZ215" s="14"/>
      <c r="BA215" s="4"/>
      <c r="BB215" s="4"/>
      <c r="BC215" s="14"/>
      <c r="BD215" s="14"/>
      <c r="BE215" s="93"/>
      <c r="BF215" s="14"/>
      <c r="BJ215" s="4"/>
    </row>
    <row r="216" spans="1:62" ht="12.75" customHeight="1" x14ac:dyDescent="0.2">
      <c r="A216" s="4"/>
      <c r="B216" s="14"/>
      <c r="C216" s="14"/>
      <c r="D216" s="14"/>
      <c r="E216" s="14"/>
      <c r="F216" s="111"/>
      <c r="G216" s="14"/>
      <c r="H216" s="14"/>
      <c r="I216" s="14"/>
      <c r="J216" s="14"/>
      <c r="K216" s="14"/>
      <c r="L216" s="14"/>
      <c r="M216" s="14"/>
      <c r="N216" s="94"/>
      <c r="O216" s="14"/>
      <c r="P216" s="14"/>
      <c r="Q216" s="14"/>
      <c r="R216" s="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4"/>
      <c r="AP216" s="14"/>
      <c r="AQ216" s="14"/>
      <c r="AR216" s="14"/>
      <c r="AS216" s="14"/>
      <c r="AT216" s="14"/>
      <c r="AU216" s="14"/>
      <c r="AV216" s="14"/>
      <c r="AW216" s="14"/>
      <c r="AX216" s="14"/>
      <c r="AY216" s="14"/>
      <c r="AZ216" s="14"/>
      <c r="BA216" s="4"/>
      <c r="BB216" s="4"/>
      <c r="BC216" s="14"/>
      <c r="BD216" s="14"/>
      <c r="BE216" s="93"/>
      <c r="BF216" s="14"/>
      <c r="BJ216" s="4"/>
    </row>
    <row r="217" spans="1:62" ht="12.75" customHeight="1" x14ac:dyDescent="0.2">
      <c r="A217" s="4"/>
      <c r="B217" s="14"/>
      <c r="C217" s="14"/>
      <c r="D217" s="14"/>
      <c r="E217" s="14"/>
      <c r="F217" s="111"/>
      <c r="G217" s="14"/>
      <c r="H217" s="14"/>
      <c r="I217" s="14"/>
      <c r="J217" s="14"/>
      <c r="K217" s="14"/>
      <c r="L217" s="14"/>
      <c r="M217" s="14"/>
      <c r="N217" s="94"/>
      <c r="O217" s="14"/>
      <c r="P217" s="14"/>
      <c r="Q217" s="14"/>
      <c r="R217" s="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4"/>
      <c r="AP217" s="14"/>
      <c r="AQ217" s="14"/>
      <c r="AR217" s="14"/>
      <c r="AS217" s="14"/>
      <c r="AT217" s="14"/>
      <c r="AU217" s="14"/>
      <c r="AV217" s="14"/>
      <c r="AW217" s="14"/>
      <c r="AX217" s="14"/>
      <c r="AY217" s="14"/>
      <c r="AZ217" s="14"/>
      <c r="BA217" s="4"/>
      <c r="BB217" s="4"/>
      <c r="BC217" s="14"/>
      <c r="BD217" s="14"/>
      <c r="BE217" s="93"/>
      <c r="BF217" s="14"/>
      <c r="BJ217" s="4"/>
    </row>
    <row r="218" spans="1:62" ht="12.75" customHeight="1" x14ac:dyDescent="0.2">
      <c r="A218" s="4"/>
      <c r="B218" s="14"/>
      <c r="C218" s="14"/>
      <c r="D218" s="14"/>
      <c r="E218" s="14"/>
      <c r="F218" s="111"/>
      <c r="G218" s="14"/>
      <c r="H218" s="14"/>
      <c r="I218" s="14"/>
      <c r="J218" s="14"/>
      <c r="K218" s="14"/>
      <c r="L218" s="14"/>
      <c r="M218" s="14"/>
      <c r="N218" s="94"/>
      <c r="O218" s="14"/>
      <c r="P218" s="14"/>
      <c r="Q218" s="14"/>
      <c r="R218" s="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4"/>
      <c r="AP218" s="14"/>
      <c r="AQ218" s="14"/>
      <c r="AR218" s="14"/>
      <c r="AS218" s="14"/>
      <c r="AT218" s="14"/>
      <c r="AU218" s="14"/>
      <c r="AV218" s="14"/>
      <c r="AW218" s="14"/>
      <c r="AX218" s="14"/>
      <c r="AY218" s="14"/>
      <c r="AZ218" s="14"/>
      <c r="BA218" s="4"/>
      <c r="BB218" s="4"/>
      <c r="BC218" s="14"/>
      <c r="BD218" s="14"/>
      <c r="BE218" s="93"/>
      <c r="BF218" s="14"/>
      <c r="BJ218" s="4"/>
    </row>
    <row r="219" spans="1:62" ht="12.75" customHeight="1" x14ac:dyDescent="0.2">
      <c r="A219" s="4"/>
      <c r="B219" s="14"/>
      <c r="C219" s="14"/>
      <c r="D219" s="14"/>
      <c r="E219" s="14"/>
      <c r="F219" s="111"/>
      <c r="G219" s="14"/>
      <c r="H219" s="14"/>
      <c r="I219" s="14"/>
      <c r="J219" s="14"/>
      <c r="K219" s="14"/>
      <c r="L219" s="14"/>
      <c r="M219" s="14"/>
      <c r="N219" s="94"/>
      <c r="O219" s="14"/>
      <c r="P219" s="14"/>
      <c r="Q219" s="14"/>
      <c r="R219" s="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4"/>
      <c r="AP219" s="14"/>
      <c r="AQ219" s="14"/>
      <c r="AR219" s="14"/>
      <c r="AS219" s="14"/>
      <c r="AT219" s="14"/>
      <c r="AU219" s="14"/>
      <c r="AV219" s="14"/>
      <c r="AW219" s="14"/>
      <c r="AX219" s="14"/>
      <c r="AY219" s="14"/>
      <c r="AZ219" s="14"/>
      <c r="BA219" s="4"/>
      <c r="BB219" s="4"/>
      <c r="BC219" s="14"/>
      <c r="BD219" s="14"/>
      <c r="BE219" s="93"/>
      <c r="BF219" s="14"/>
      <c r="BJ219" s="4"/>
    </row>
    <row r="220" spans="1:62" ht="12.75" customHeight="1" x14ac:dyDescent="0.2">
      <c r="A220" s="4"/>
      <c r="B220" s="14"/>
      <c r="C220" s="14"/>
      <c r="D220" s="14"/>
      <c r="E220" s="14"/>
      <c r="F220" s="111"/>
      <c r="G220" s="14"/>
      <c r="H220" s="14"/>
      <c r="I220" s="14"/>
      <c r="J220" s="14"/>
      <c r="K220" s="14"/>
      <c r="L220" s="14"/>
      <c r="M220" s="14"/>
      <c r="N220" s="94"/>
      <c r="O220" s="14"/>
      <c r="P220" s="14"/>
      <c r="Q220" s="14"/>
      <c r="R220" s="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4"/>
      <c r="AP220" s="14"/>
      <c r="AQ220" s="14"/>
      <c r="AR220" s="14"/>
      <c r="AS220" s="14"/>
      <c r="AT220" s="14"/>
      <c r="AU220" s="14"/>
      <c r="AV220" s="14"/>
      <c r="AW220" s="14"/>
      <c r="AX220" s="14"/>
      <c r="AY220" s="14"/>
      <c r="AZ220" s="14"/>
      <c r="BA220" s="4"/>
      <c r="BB220" s="4"/>
      <c r="BC220" s="14"/>
      <c r="BD220" s="14"/>
      <c r="BE220" s="93"/>
      <c r="BF220" s="14"/>
      <c r="BJ220" s="4"/>
    </row>
    <row r="221" spans="1:62" ht="12.75" customHeight="1" x14ac:dyDescent="0.2">
      <c r="A221" s="4"/>
      <c r="B221" s="14"/>
      <c r="C221" s="14"/>
      <c r="D221" s="14"/>
      <c r="E221" s="14"/>
      <c r="F221" s="111"/>
      <c r="G221" s="14"/>
      <c r="H221" s="14"/>
      <c r="I221" s="14"/>
      <c r="J221" s="14"/>
      <c r="K221" s="14"/>
      <c r="L221" s="14"/>
      <c r="M221" s="14"/>
      <c r="N221" s="94"/>
      <c r="O221" s="14"/>
      <c r="P221" s="14"/>
      <c r="Q221" s="14"/>
      <c r="R221" s="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4"/>
      <c r="AP221" s="14"/>
      <c r="AQ221" s="14"/>
      <c r="AR221" s="14"/>
      <c r="AS221" s="14"/>
      <c r="AT221" s="14"/>
      <c r="AU221" s="14"/>
      <c r="AV221" s="14"/>
      <c r="AW221" s="14"/>
      <c r="AX221" s="14"/>
      <c r="AY221" s="14"/>
      <c r="AZ221" s="14"/>
      <c r="BA221" s="4"/>
      <c r="BB221" s="4"/>
      <c r="BC221" s="14"/>
      <c r="BD221" s="14"/>
      <c r="BE221" s="93"/>
      <c r="BF221" s="14"/>
      <c r="BJ221" s="4"/>
    </row>
    <row r="222" spans="1:62" ht="12.75" customHeight="1" x14ac:dyDescent="0.2">
      <c r="A222" s="4"/>
      <c r="B222" s="14"/>
      <c r="C222" s="14"/>
      <c r="D222" s="14"/>
      <c r="E222" s="14"/>
      <c r="F222" s="111"/>
      <c r="G222" s="14"/>
      <c r="H222" s="14"/>
      <c r="I222" s="14"/>
      <c r="J222" s="14"/>
      <c r="K222" s="14"/>
      <c r="L222" s="14"/>
      <c r="M222" s="14"/>
      <c r="N222" s="94"/>
      <c r="O222" s="14"/>
      <c r="P222" s="14"/>
      <c r="Q222" s="14"/>
      <c r="R222" s="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4"/>
      <c r="AP222" s="14"/>
      <c r="AQ222" s="14"/>
      <c r="AR222" s="14"/>
      <c r="AS222" s="14"/>
      <c r="AT222" s="14"/>
      <c r="AU222" s="14"/>
      <c r="AV222" s="14"/>
      <c r="AW222" s="14"/>
      <c r="AX222" s="14"/>
      <c r="AY222" s="14"/>
      <c r="AZ222" s="14"/>
      <c r="BA222" s="4"/>
      <c r="BB222" s="4"/>
      <c r="BC222" s="14"/>
      <c r="BD222" s="14"/>
      <c r="BE222" s="93"/>
      <c r="BF222" s="14"/>
      <c r="BJ222" s="4"/>
    </row>
    <row r="223" spans="1:62" ht="12.75" customHeight="1" x14ac:dyDescent="0.2">
      <c r="A223" s="4"/>
      <c r="B223" s="14"/>
      <c r="C223" s="14"/>
      <c r="D223" s="14"/>
      <c r="E223" s="14"/>
      <c r="F223" s="111"/>
      <c r="G223" s="14"/>
      <c r="H223" s="14"/>
      <c r="I223" s="14"/>
      <c r="J223" s="14"/>
      <c r="K223" s="14"/>
      <c r="L223" s="14"/>
      <c r="M223" s="14"/>
      <c r="N223" s="94"/>
      <c r="O223" s="14"/>
      <c r="P223" s="14"/>
      <c r="Q223" s="14"/>
      <c r="R223" s="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4"/>
      <c r="AP223" s="14"/>
      <c r="AQ223" s="14"/>
      <c r="AR223" s="14"/>
      <c r="AS223" s="14"/>
      <c r="AT223" s="14"/>
      <c r="AU223" s="14"/>
      <c r="AV223" s="14"/>
      <c r="AW223" s="14"/>
      <c r="AX223" s="14"/>
      <c r="AY223" s="14"/>
      <c r="AZ223" s="14"/>
      <c r="BA223" s="4"/>
      <c r="BB223" s="4"/>
      <c r="BC223" s="14"/>
      <c r="BD223" s="14"/>
      <c r="BE223" s="93"/>
      <c r="BF223" s="14"/>
      <c r="BJ223" s="4"/>
    </row>
    <row r="224" spans="1:62" ht="12.75" customHeight="1" x14ac:dyDescent="0.2">
      <c r="A224" s="4"/>
      <c r="B224" s="14"/>
      <c r="C224" s="14"/>
      <c r="D224" s="14"/>
      <c r="E224" s="14"/>
      <c r="F224" s="111"/>
      <c r="G224" s="14"/>
      <c r="H224" s="14"/>
      <c r="I224" s="14"/>
      <c r="J224" s="14"/>
      <c r="K224" s="14"/>
      <c r="L224" s="14"/>
      <c r="M224" s="14"/>
      <c r="N224" s="94"/>
      <c r="O224" s="14"/>
      <c r="P224" s="14"/>
      <c r="Q224" s="14"/>
      <c r="R224" s="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4"/>
      <c r="AP224" s="14"/>
      <c r="AQ224" s="14"/>
      <c r="AR224" s="14"/>
      <c r="AS224" s="14"/>
      <c r="AT224" s="14"/>
      <c r="AU224" s="14"/>
      <c r="AV224" s="14"/>
      <c r="AW224" s="14"/>
      <c r="AX224" s="14"/>
      <c r="AY224" s="14"/>
      <c r="AZ224" s="14"/>
      <c r="BA224" s="4"/>
      <c r="BB224" s="4"/>
      <c r="BC224" s="14"/>
      <c r="BD224" s="14"/>
      <c r="BE224" s="93"/>
      <c r="BF224" s="14"/>
      <c r="BJ224" s="4"/>
    </row>
    <row r="225" spans="1:62" ht="12.75" customHeight="1" x14ac:dyDescent="0.2">
      <c r="A225" s="4"/>
      <c r="B225" s="14"/>
      <c r="C225" s="14"/>
      <c r="D225" s="14"/>
      <c r="E225" s="14"/>
      <c r="F225" s="111"/>
      <c r="G225" s="14"/>
      <c r="H225" s="14"/>
      <c r="I225" s="14"/>
      <c r="J225" s="14"/>
      <c r="K225" s="14"/>
      <c r="L225" s="14"/>
      <c r="M225" s="14"/>
      <c r="N225" s="94"/>
      <c r="O225" s="14"/>
      <c r="P225" s="14"/>
      <c r="Q225" s="14"/>
      <c r="R225" s="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4"/>
      <c r="AP225" s="14"/>
      <c r="AQ225" s="14"/>
      <c r="AR225" s="14"/>
      <c r="AS225" s="14"/>
      <c r="AT225" s="14"/>
      <c r="AU225" s="14"/>
      <c r="AV225" s="14"/>
      <c r="AW225" s="14"/>
      <c r="AX225" s="14"/>
      <c r="AY225" s="14"/>
      <c r="AZ225" s="14"/>
      <c r="BA225" s="4"/>
      <c r="BB225" s="4"/>
      <c r="BC225" s="14"/>
      <c r="BD225" s="14"/>
      <c r="BE225" s="93"/>
      <c r="BF225" s="14"/>
      <c r="BJ225" s="4"/>
    </row>
    <row r="226" spans="1:62" ht="12.75" customHeight="1" x14ac:dyDescent="0.2">
      <c r="A226" s="4"/>
      <c r="B226" s="14"/>
      <c r="C226" s="14"/>
      <c r="D226" s="14"/>
      <c r="E226" s="14"/>
      <c r="F226" s="111"/>
      <c r="G226" s="14"/>
      <c r="H226" s="14"/>
      <c r="I226" s="14"/>
      <c r="J226" s="14"/>
      <c r="K226" s="14"/>
      <c r="L226" s="14"/>
      <c r="M226" s="14"/>
      <c r="N226" s="94"/>
      <c r="O226" s="14"/>
      <c r="P226" s="14"/>
      <c r="Q226" s="14"/>
      <c r="R226" s="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4"/>
      <c r="AP226" s="14"/>
      <c r="AQ226" s="14"/>
      <c r="AR226" s="14"/>
      <c r="AS226" s="14"/>
      <c r="AT226" s="14"/>
      <c r="AU226" s="14"/>
      <c r="AV226" s="14"/>
      <c r="AW226" s="14"/>
      <c r="AX226" s="14"/>
      <c r="AY226" s="14"/>
      <c r="AZ226" s="14"/>
      <c r="BA226" s="4"/>
      <c r="BB226" s="4"/>
      <c r="BC226" s="14"/>
      <c r="BD226" s="14"/>
      <c r="BE226" s="93"/>
      <c r="BF226" s="14"/>
      <c r="BJ226" s="4"/>
    </row>
    <row r="227" spans="1:62" ht="12.75" customHeight="1" x14ac:dyDescent="0.2">
      <c r="A227" s="4"/>
      <c r="B227" s="14"/>
      <c r="C227" s="14"/>
      <c r="D227" s="14"/>
      <c r="E227" s="14"/>
      <c r="F227" s="111"/>
      <c r="G227" s="14"/>
      <c r="H227" s="14"/>
      <c r="I227" s="14"/>
      <c r="J227" s="14"/>
      <c r="K227" s="14"/>
      <c r="L227" s="14"/>
      <c r="M227" s="14"/>
      <c r="N227" s="94"/>
      <c r="O227" s="14"/>
      <c r="P227" s="14"/>
      <c r="Q227" s="14"/>
      <c r="R227" s="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4"/>
      <c r="AP227" s="14"/>
      <c r="AQ227" s="14"/>
      <c r="AR227" s="14"/>
      <c r="AS227" s="14"/>
      <c r="AT227" s="14"/>
      <c r="AU227" s="14"/>
      <c r="AV227" s="14"/>
      <c r="AW227" s="14"/>
      <c r="AX227" s="14"/>
      <c r="AY227" s="14"/>
      <c r="AZ227" s="14"/>
      <c r="BA227" s="4"/>
      <c r="BB227" s="4"/>
      <c r="BC227" s="14"/>
      <c r="BD227" s="14"/>
      <c r="BE227" s="93"/>
      <c r="BF227" s="14"/>
      <c r="BJ227" s="4"/>
    </row>
    <row r="228" spans="1:62" ht="12.75" customHeight="1" x14ac:dyDescent="0.2">
      <c r="A228" s="4"/>
      <c r="B228" s="14"/>
      <c r="C228" s="14"/>
      <c r="D228" s="14"/>
      <c r="E228" s="14"/>
      <c r="F228" s="111"/>
      <c r="G228" s="14"/>
      <c r="H228" s="14"/>
      <c r="I228" s="14"/>
      <c r="J228" s="14"/>
      <c r="K228" s="14"/>
      <c r="L228" s="14"/>
      <c r="M228" s="14"/>
      <c r="N228" s="94"/>
      <c r="O228" s="14"/>
      <c r="P228" s="14"/>
      <c r="Q228" s="14"/>
      <c r="R228" s="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4"/>
      <c r="AP228" s="14"/>
      <c r="AQ228" s="14"/>
      <c r="AR228" s="14"/>
      <c r="AS228" s="14"/>
      <c r="AT228" s="14"/>
      <c r="AU228" s="14"/>
      <c r="AV228" s="14"/>
      <c r="AW228" s="14"/>
      <c r="AX228" s="14"/>
      <c r="AY228" s="14"/>
      <c r="AZ228" s="14"/>
      <c r="BA228" s="4"/>
      <c r="BB228" s="4"/>
      <c r="BC228" s="14"/>
      <c r="BD228" s="14"/>
      <c r="BE228" s="93"/>
      <c r="BF228" s="14"/>
      <c r="BJ228" s="4"/>
    </row>
    <row r="229" spans="1:62" ht="12.75" customHeight="1" x14ac:dyDescent="0.2">
      <c r="A229" s="4"/>
      <c r="B229" s="14"/>
      <c r="C229" s="14"/>
      <c r="D229" s="14"/>
      <c r="E229" s="14"/>
      <c r="F229" s="111"/>
      <c r="G229" s="14"/>
      <c r="H229" s="14"/>
      <c r="I229" s="14"/>
      <c r="J229" s="14"/>
      <c r="K229" s="14"/>
      <c r="L229" s="14"/>
      <c r="M229" s="14"/>
      <c r="N229" s="94"/>
      <c r="O229" s="14"/>
      <c r="P229" s="14"/>
      <c r="Q229" s="14"/>
      <c r="R229" s="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4"/>
      <c r="AP229" s="14"/>
      <c r="AQ229" s="14"/>
      <c r="AR229" s="14"/>
      <c r="AS229" s="14"/>
      <c r="AT229" s="14"/>
      <c r="AU229" s="14"/>
      <c r="AV229" s="14"/>
      <c r="AW229" s="14"/>
      <c r="AX229" s="14"/>
      <c r="AY229" s="14"/>
      <c r="AZ229" s="14"/>
      <c r="BA229" s="4"/>
      <c r="BB229" s="4"/>
      <c r="BC229" s="14"/>
      <c r="BD229" s="14"/>
      <c r="BE229" s="93"/>
      <c r="BF229" s="14"/>
      <c r="BJ229" s="4"/>
    </row>
    <row r="230" spans="1:62" ht="12.75" customHeight="1" x14ac:dyDescent="0.2">
      <c r="A230" s="4"/>
      <c r="B230" s="14"/>
      <c r="C230" s="14"/>
      <c r="D230" s="14"/>
      <c r="E230" s="14"/>
      <c r="F230" s="111"/>
      <c r="G230" s="14"/>
      <c r="H230" s="14"/>
      <c r="I230" s="14"/>
      <c r="J230" s="14"/>
      <c r="K230" s="14"/>
      <c r="L230" s="14"/>
      <c r="M230" s="14"/>
      <c r="N230" s="94"/>
      <c r="O230" s="14"/>
      <c r="P230" s="14"/>
      <c r="Q230" s="14"/>
      <c r="R230" s="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4"/>
      <c r="AP230" s="14"/>
      <c r="AQ230" s="14"/>
      <c r="AR230" s="14"/>
      <c r="AS230" s="14"/>
      <c r="AT230" s="14"/>
      <c r="AU230" s="14"/>
      <c r="AV230" s="14"/>
      <c r="AW230" s="14"/>
      <c r="AX230" s="14"/>
      <c r="AY230" s="14"/>
      <c r="AZ230" s="14"/>
      <c r="BA230" s="4"/>
      <c r="BB230" s="4"/>
      <c r="BC230" s="14"/>
      <c r="BD230" s="14"/>
      <c r="BE230" s="93"/>
      <c r="BF230" s="14"/>
      <c r="BJ230" s="4"/>
    </row>
    <row r="231" spans="1:62" ht="12.75" customHeight="1" x14ac:dyDescent="0.2">
      <c r="A231" s="4"/>
      <c r="B231" s="14"/>
      <c r="C231" s="14"/>
      <c r="D231" s="14"/>
      <c r="E231" s="14"/>
      <c r="F231" s="111"/>
      <c r="G231" s="14"/>
      <c r="H231" s="14"/>
      <c r="I231" s="14"/>
      <c r="J231" s="14"/>
      <c r="K231" s="14"/>
      <c r="L231" s="14"/>
      <c r="M231" s="14"/>
      <c r="N231" s="94"/>
      <c r="O231" s="14"/>
      <c r="P231" s="14"/>
      <c r="Q231" s="14"/>
      <c r="R231" s="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4"/>
      <c r="AP231" s="14"/>
      <c r="AQ231" s="14"/>
      <c r="AR231" s="14"/>
      <c r="AS231" s="14"/>
      <c r="AT231" s="14"/>
      <c r="AU231" s="14"/>
      <c r="AV231" s="14"/>
      <c r="AW231" s="14"/>
      <c r="AX231" s="14"/>
      <c r="AY231" s="14"/>
      <c r="AZ231" s="14"/>
      <c r="BA231" s="4"/>
      <c r="BB231" s="4"/>
      <c r="BC231" s="14"/>
      <c r="BD231" s="14"/>
      <c r="BE231" s="93"/>
      <c r="BF231" s="14"/>
      <c r="BJ231" s="4"/>
    </row>
    <row r="232" spans="1:62" ht="12.75" customHeight="1" x14ac:dyDescent="0.2">
      <c r="A232" s="4"/>
      <c r="B232" s="14"/>
      <c r="C232" s="14"/>
      <c r="D232" s="14"/>
      <c r="E232" s="14"/>
      <c r="F232" s="111"/>
      <c r="G232" s="14"/>
      <c r="H232" s="14"/>
      <c r="I232" s="14"/>
      <c r="J232" s="14"/>
      <c r="K232" s="14"/>
      <c r="L232" s="14"/>
      <c r="M232" s="14"/>
      <c r="N232" s="94"/>
      <c r="O232" s="14"/>
      <c r="P232" s="14"/>
      <c r="Q232" s="14"/>
      <c r="R232" s="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4"/>
      <c r="AP232" s="14"/>
      <c r="AQ232" s="14"/>
      <c r="AR232" s="14"/>
      <c r="AS232" s="14"/>
      <c r="AT232" s="14"/>
      <c r="AU232" s="14"/>
      <c r="AV232" s="14"/>
      <c r="AW232" s="14"/>
      <c r="AX232" s="14"/>
      <c r="AY232" s="14"/>
      <c r="AZ232" s="14"/>
      <c r="BA232" s="4"/>
      <c r="BB232" s="4"/>
      <c r="BC232" s="14"/>
      <c r="BD232" s="14"/>
      <c r="BE232" s="93"/>
      <c r="BF232" s="14"/>
      <c r="BJ232" s="4"/>
    </row>
    <row r="233" spans="1:62" ht="12.75" customHeight="1" x14ac:dyDescent="0.2">
      <c r="A233" s="4"/>
      <c r="B233" s="14"/>
      <c r="C233" s="14"/>
      <c r="D233" s="14"/>
      <c r="E233" s="14"/>
      <c r="F233" s="111"/>
      <c r="G233" s="14"/>
      <c r="H233" s="14"/>
      <c r="I233" s="14"/>
      <c r="J233" s="14"/>
      <c r="K233" s="14"/>
      <c r="L233" s="14"/>
      <c r="M233" s="14"/>
      <c r="N233" s="94"/>
      <c r="O233" s="14"/>
      <c r="P233" s="14"/>
      <c r="Q233" s="14"/>
      <c r="R233" s="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4"/>
      <c r="AP233" s="14"/>
      <c r="AQ233" s="14"/>
      <c r="AR233" s="14"/>
      <c r="AS233" s="14"/>
      <c r="AT233" s="14"/>
      <c r="AU233" s="14"/>
      <c r="AV233" s="14"/>
      <c r="AW233" s="14"/>
      <c r="AX233" s="14"/>
      <c r="AY233" s="14"/>
      <c r="AZ233" s="14"/>
      <c r="BA233" s="4"/>
      <c r="BB233" s="4"/>
      <c r="BC233" s="14"/>
      <c r="BD233" s="14"/>
      <c r="BE233" s="93"/>
      <c r="BF233" s="14"/>
      <c r="BJ233" s="4"/>
    </row>
    <row r="234" spans="1:62" ht="12.75" customHeight="1" x14ac:dyDescent="0.2">
      <c r="A234" s="4"/>
      <c r="B234" s="14"/>
      <c r="C234" s="14"/>
      <c r="D234" s="14"/>
      <c r="E234" s="14"/>
      <c r="F234" s="111"/>
      <c r="G234" s="14"/>
      <c r="H234" s="14"/>
      <c r="I234" s="14"/>
      <c r="J234" s="14"/>
      <c r="K234" s="14"/>
      <c r="L234" s="14"/>
      <c r="M234" s="14"/>
      <c r="N234" s="94"/>
      <c r="O234" s="14"/>
      <c r="P234" s="14"/>
      <c r="Q234" s="14"/>
      <c r="R234" s="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4"/>
      <c r="AP234" s="14"/>
      <c r="AQ234" s="14"/>
      <c r="AR234" s="14"/>
      <c r="AS234" s="14"/>
      <c r="AT234" s="14"/>
      <c r="AU234" s="14"/>
      <c r="AV234" s="14"/>
      <c r="AW234" s="14"/>
      <c r="AX234" s="14"/>
      <c r="AY234" s="14"/>
      <c r="AZ234" s="14"/>
      <c r="BA234" s="4"/>
      <c r="BB234" s="4"/>
      <c r="BC234" s="14"/>
      <c r="BD234" s="14"/>
      <c r="BE234" s="93"/>
      <c r="BF234" s="14"/>
      <c r="BJ234" s="4"/>
    </row>
    <row r="235" spans="1:62" ht="12.75" customHeight="1" x14ac:dyDescent="0.2">
      <c r="A235" s="4"/>
      <c r="B235" s="14"/>
      <c r="C235" s="14"/>
      <c r="D235" s="14"/>
      <c r="E235" s="14"/>
      <c r="F235" s="111"/>
      <c r="G235" s="14"/>
      <c r="H235" s="14"/>
      <c r="I235" s="14"/>
      <c r="J235" s="14"/>
      <c r="K235" s="14"/>
      <c r="L235" s="14"/>
      <c r="M235" s="14"/>
      <c r="N235" s="94"/>
      <c r="O235" s="14"/>
      <c r="P235" s="14"/>
      <c r="Q235" s="14"/>
      <c r="R235" s="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4"/>
      <c r="AP235" s="14"/>
      <c r="AQ235" s="14"/>
      <c r="AR235" s="14"/>
      <c r="AS235" s="14"/>
      <c r="AT235" s="14"/>
      <c r="AU235" s="14"/>
      <c r="AV235" s="14"/>
      <c r="AW235" s="14"/>
      <c r="AX235" s="14"/>
      <c r="AY235" s="14"/>
      <c r="AZ235" s="14"/>
      <c r="BA235" s="4"/>
      <c r="BB235" s="4"/>
      <c r="BC235" s="14"/>
      <c r="BD235" s="14"/>
      <c r="BE235" s="93"/>
      <c r="BF235" s="14"/>
      <c r="BJ235" s="4"/>
    </row>
    <row r="236" spans="1:62" ht="12.75" customHeight="1" x14ac:dyDescent="0.2">
      <c r="A236" s="4"/>
      <c r="B236" s="14"/>
      <c r="C236" s="14"/>
      <c r="D236" s="14"/>
      <c r="E236" s="14"/>
      <c r="F236" s="111"/>
      <c r="G236" s="14"/>
      <c r="H236" s="14"/>
      <c r="I236" s="14"/>
      <c r="J236" s="14"/>
      <c r="K236" s="14"/>
      <c r="L236" s="14"/>
      <c r="M236" s="14"/>
      <c r="N236" s="94"/>
      <c r="O236" s="14"/>
      <c r="P236" s="14"/>
      <c r="Q236" s="14"/>
      <c r="R236" s="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4"/>
      <c r="AP236" s="14"/>
      <c r="AQ236" s="14"/>
      <c r="AR236" s="14"/>
      <c r="AS236" s="14"/>
      <c r="AT236" s="14"/>
      <c r="AU236" s="14"/>
      <c r="AV236" s="14"/>
      <c r="AW236" s="14"/>
      <c r="AX236" s="14"/>
      <c r="AY236" s="14"/>
      <c r="AZ236" s="14"/>
      <c r="BA236" s="4"/>
      <c r="BB236" s="4"/>
      <c r="BC236" s="14"/>
      <c r="BD236" s="14"/>
      <c r="BE236" s="93"/>
      <c r="BF236" s="14"/>
      <c r="BJ236" s="4"/>
    </row>
    <row r="237" spans="1:62" ht="12.75" customHeight="1" x14ac:dyDescent="0.2">
      <c r="A237" s="4"/>
      <c r="B237" s="14"/>
      <c r="C237" s="14"/>
      <c r="D237" s="14"/>
      <c r="E237" s="14"/>
      <c r="F237" s="111"/>
      <c r="G237" s="14"/>
      <c r="H237" s="14"/>
      <c r="I237" s="14"/>
      <c r="J237" s="14"/>
      <c r="K237" s="14"/>
      <c r="L237" s="14"/>
      <c r="M237" s="14"/>
      <c r="N237" s="94"/>
      <c r="O237" s="14"/>
      <c r="P237" s="14"/>
      <c r="Q237" s="14"/>
      <c r="R237" s="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4"/>
      <c r="AP237" s="14"/>
      <c r="AQ237" s="14"/>
      <c r="AR237" s="14"/>
      <c r="AS237" s="14"/>
      <c r="AT237" s="14"/>
      <c r="AU237" s="14"/>
      <c r="AV237" s="14"/>
      <c r="AW237" s="14"/>
      <c r="AX237" s="14"/>
      <c r="AY237" s="14"/>
      <c r="AZ237" s="14"/>
      <c r="BA237" s="4"/>
      <c r="BB237" s="4"/>
      <c r="BC237" s="14"/>
      <c r="BD237" s="14"/>
      <c r="BE237" s="93"/>
      <c r="BF237" s="14"/>
      <c r="BJ237" s="4"/>
    </row>
    <row r="238" spans="1:62" ht="12.75" customHeight="1" x14ac:dyDescent="0.2">
      <c r="A238" s="4"/>
      <c r="B238" s="14"/>
      <c r="C238" s="14"/>
      <c r="D238" s="14"/>
      <c r="E238" s="14"/>
      <c r="F238" s="111"/>
      <c r="G238" s="14"/>
      <c r="H238" s="14"/>
      <c r="I238" s="14"/>
      <c r="J238" s="14"/>
      <c r="K238" s="14"/>
      <c r="L238" s="14"/>
      <c r="M238" s="14"/>
      <c r="N238" s="94"/>
      <c r="O238" s="14"/>
      <c r="P238" s="14"/>
      <c r="Q238" s="14"/>
      <c r="R238" s="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4"/>
      <c r="AP238" s="14"/>
      <c r="AQ238" s="14"/>
      <c r="AR238" s="14"/>
      <c r="AS238" s="14"/>
      <c r="AT238" s="14"/>
      <c r="AU238" s="14"/>
      <c r="AV238" s="14"/>
      <c r="AW238" s="14"/>
      <c r="AX238" s="14"/>
      <c r="AY238" s="14"/>
      <c r="AZ238" s="14"/>
      <c r="BA238" s="4"/>
      <c r="BB238" s="4"/>
      <c r="BC238" s="14"/>
      <c r="BD238" s="14"/>
      <c r="BE238" s="93"/>
      <c r="BF238" s="14"/>
      <c r="BJ238" s="4"/>
    </row>
    <row r="239" spans="1:62" ht="12.75" customHeight="1" x14ac:dyDescent="0.2">
      <c r="A239" s="4"/>
      <c r="B239" s="14"/>
      <c r="C239" s="14"/>
      <c r="D239" s="14"/>
      <c r="E239" s="14"/>
      <c r="F239" s="111"/>
      <c r="G239" s="14"/>
      <c r="H239" s="14"/>
      <c r="I239" s="14"/>
      <c r="J239" s="14"/>
      <c r="K239" s="14"/>
      <c r="L239" s="14"/>
      <c r="M239" s="14"/>
      <c r="N239" s="94"/>
      <c r="O239" s="14"/>
      <c r="P239" s="14"/>
      <c r="Q239" s="14"/>
      <c r="R239" s="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4"/>
      <c r="AP239" s="14"/>
      <c r="AQ239" s="14"/>
      <c r="AR239" s="14"/>
      <c r="AS239" s="14"/>
      <c r="AT239" s="14"/>
      <c r="AU239" s="14"/>
      <c r="AV239" s="14"/>
      <c r="AW239" s="14"/>
      <c r="AX239" s="14"/>
      <c r="AY239" s="14"/>
      <c r="AZ239" s="14"/>
      <c r="BA239" s="4"/>
      <c r="BB239" s="4"/>
      <c r="BC239" s="14"/>
      <c r="BD239" s="14"/>
      <c r="BE239" s="93"/>
      <c r="BF239" s="14"/>
      <c r="BJ239" s="4"/>
    </row>
    <row r="240" spans="1:62" ht="12.75" customHeight="1" x14ac:dyDescent="0.2">
      <c r="A240" s="4"/>
      <c r="B240" s="14"/>
      <c r="C240" s="14"/>
      <c r="D240" s="14"/>
      <c r="E240" s="14"/>
      <c r="F240" s="111"/>
      <c r="G240" s="14"/>
      <c r="H240" s="14"/>
      <c r="I240" s="14"/>
      <c r="J240" s="14"/>
      <c r="K240" s="14"/>
      <c r="L240" s="14"/>
      <c r="M240" s="14"/>
      <c r="N240" s="94"/>
      <c r="O240" s="14"/>
      <c r="P240" s="14"/>
      <c r="Q240" s="14"/>
      <c r="R240" s="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4"/>
      <c r="AP240" s="14"/>
      <c r="AQ240" s="14"/>
      <c r="AR240" s="14"/>
      <c r="AS240" s="14"/>
      <c r="AT240" s="14"/>
      <c r="AU240" s="14"/>
      <c r="AV240" s="14"/>
      <c r="AW240" s="14"/>
      <c r="AX240" s="14"/>
      <c r="AY240" s="14"/>
      <c r="AZ240" s="14"/>
      <c r="BA240" s="4"/>
      <c r="BB240" s="4"/>
      <c r="BC240" s="14"/>
      <c r="BD240" s="14"/>
      <c r="BE240" s="93"/>
      <c r="BF240" s="14"/>
      <c r="BJ240" s="4"/>
    </row>
    <row r="241" spans="1:62" ht="12.75" customHeight="1" x14ac:dyDescent="0.2">
      <c r="A241" s="4"/>
      <c r="B241" s="14"/>
      <c r="C241" s="14"/>
      <c r="D241" s="14"/>
      <c r="E241" s="14"/>
      <c r="F241" s="111"/>
      <c r="G241" s="14"/>
      <c r="H241" s="14"/>
      <c r="I241" s="14"/>
      <c r="J241" s="14"/>
      <c r="K241" s="14"/>
      <c r="L241" s="14"/>
      <c r="M241" s="14"/>
      <c r="N241" s="94"/>
      <c r="O241" s="14"/>
      <c r="P241" s="14"/>
      <c r="Q241" s="14"/>
      <c r="R241" s="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4"/>
      <c r="AP241" s="14"/>
      <c r="AQ241" s="14"/>
      <c r="AR241" s="14"/>
      <c r="AS241" s="14"/>
      <c r="AT241" s="14"/>
      <c r="AU241" s="14"/>
      <c r="AV241" s="14"/>
      <c r="AW241" s="14"/>
      <c r="AX241" s="14"/>
      <c r="AY241" s="14"/>
      <c r="AZ241" s="14"/>
      <c r="BA241" s="4"/>
      <c r="BB241" s="4"/>
      <c r="BC241" s="14"/>
      <c r="BD241" s="14"/>
      <c r="BE241" s="93"/>
      <c r="BF241" s="14"/>
      <c r="BJ241" s="4"/>
    </row>
    <row r="242" spans="1:62" ht="12.75" customHeight="1" x14ac:dyDescent="0.2">
      <c r="A242" s="4"/>
      <c r="B242" s="14"/>
      <c r="C242" s="14"/>
      <c r="D242" s="14"/>
      <c r="E242" s="14"/>
      <c r="F242" s="111"/>
      <c r="G242" s="14"/>
      <c r="H242" s="14"/>
      <c r="I242" s="14"/>
      <c r="J242" s="14"/>
      <c r="K242" s="14"/>
      <c r="L242" s="14"/>
      <c r="M242" s="14"/>
      <c r="N242" s="94"/>
      <c r="O242" s="14"/>
      <c r="P242" s="14"/>
      <c r="Q242" s="14"/>
      <c r="R242" s="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4"/>
      <c r="AP242" s="14"/>
      <c r="AQ242" s="14"/>
      <c r="AR242" s="14"/>
      <c r="AS242" s="14"/>
      <c r="AT242" s="14"/>
      <c r="AU242" s="14"/>
      <c r="AV242" s="14"/>
      <c r="AW242" s="14"/>
      <c r="AX242" s="14"/>
      <c r="AY242" s="14"/>
      <c r="AZ242" s="14"/>
      <c r="BA242" s="4"/>
      <c r="BB242" s="4"/>
      <c r="BC242" s="14"/>
      <c r="BD242" s="14"/>
      <c r="BE242" s="93"/>
      <c r="BF242" s="14"/>
      <c r="BJ242" s="4"/>
    </row>
    <row r="243" spans="1:62" ht="12.75" customHeight="1" x14ac:dyDescent="0.2">
      <c r="A243" s="4"/>
      <c r="B243" s="14"/>
      <c r="C243" s="14"/>
      <c r="D243" s="14"/>
      <c r="E243" s="14"/>
      <c r="F243" s="111"/>
      <c r="G243" s="14"/>
      <c r="H243" s="14"/>
      <c r="I243" s="14"/>
      <c r="J243" s="14"/>
      <c r="K243" s="14"/>
      <c r="L243" s="14"/>
      <c r="M243" s="14"/>
      <c r="N243" s="94"/>
      <c r="O243" s="14"/>
      <c r="P243" s="14"/>
      <c r="Q243" s="14"/>
      <c r="R243" s="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4"/>
      <c r="AP243" s="14"/>
      <c r="AQ243" s="14"/>
      <c r="AR243" s="14"/>
      <c r="AS243" s="14"/>
      <c r="AT243" s="14"/>
      <c r="AU243" s="14"/>
      <c r="AV243" s="14"/>
      <c r="AW243" s="14"/>
      <c r="AX243" s="14"/>
      <c r="AY243" s="14"/>
      <c r="AZ243" s="14"/>
      <c r="BA243" s="4"/>
      <c r="BB243" s="4"/>
      <c r="BC243" s="14"/>
      <c r="BD243" s="14"/>
      <c r="BE243" s="93"/>
      <c r="BF243" s="14"/>
      <c r="BJ243" s="4"/>
    </row>
    <row r="244" spans="1:62" ht="12.75" customHeight="1" x14ac:dyDescent="0.2">
      <c r="A244" s="4"/>
      <c r="B244" s="14"/>
      <c r="C244" s="14"/>
      <c r="D244" s="14"/>
      <c r="E244" s="14"/>
      <c r="F244" s="111"/>
      <c r="G244" s="14"/>
      <c r="H244" s="14"/>
      <c r="I244" s="14"/>
      <c r="J244" s="14"/>
      <c r="K244" s="14"/>
      <c r="L244" s="14"/>
      <c r="M244" s="14"/>
      <c r="N244" s="94"/>
      <c r="O244" s="14"/>
      <c r="P244" s="14"/>
      <c r="Q244" s="14"/>
      <c r="R244" s="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4"/>
      <c r="AP244" s="14"/>
      <c r="AQ244" s="14"/>
      <c r="AR244" s="14"/>
      <c r="AS244" s="14"/>
      <c r="AT244" s="14"/>
      <c r="AU244" s="14"/>
      <c r="AV244" s="14"/>
      <c r="AW244" s="14"/>
      <c r="AX244" s="14"/>
      <c r="AY244" s="14"/>
      <c r="AZ244" s="14"/>
      <c r="BA244" s="4"/>
      <c r="BB244" s="4"/>
      <c r="BC244" s="14"/>
      <c r="BD244" s="14"/>
      <c r="BE244" s="93"/>
      <c r="BF244" s="14"/>
      <c r="BJ244" s="4"/>
    </row>
    <row r="245" spans="1:62" ht="12.75" customHeight="1" x14ac:dyDescent="0.2">
      <c r="A245" s="4"/>
      <c r="B245" s="14"/>
      <c r="C245" s="14"/>
      <c r="D245" s="14"/>
      <c r="E245" s="14"/>
      <c r="F245" s="111"/>
      <c r="G245" s="14"/>
      <c r="H245" s="14"/>
      <c r="I245" s="14"/>
      <c r="J245" s="14"/>
      <c r="K245" s="14"/>
      <c r="L245" s="14"/>
      <c r="M245" s="14"/>
      <c r="N245" s="94"/>
      <c r="O245" s="14"/>
      <c r="P245" s="14"/>
      <c r="Q245" s="14"/>
      <c r="R245" s="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4"/>
      <c r="AP245" s="14"/>
      <c r="AQ245" s="14"/>
      <c r="AR245" s="14"/>
      <c r="AS245" s="14"/>
      <c r="AT245" s="14"/>
      <c r="AU245" s="14"/>
      <c r="AV245" s="14"/>
      <c r="AW245" s="14"/>
      <c r="AX245" s="14"/>
      <c r="AY245" s="14"/>
      <c r="AZ245" s="14"/>
      <c r="BA245" s="4"/>
      <c r="BB245" s="4"/>
      <c r="BC245" s="14"/>
      <c r="BD245" s="14"/>
      <c r="BE245" s="93"/>
      <c r="BF245" s="14"/>
      <c r="BJ245" s="4"/>
    </row>
    <row r="246" spans="1:62" ht="12.75" customHeight="1" x14ac:dyDescent="0.2">
      <c r="A246" s="4"/>
      <c r="B246" s="14"/>
      <c r="C246" s="14"/>
      <c r="D246" s="14"/>
      <c r="E246" s="14"/>
      <c r="F246" s="111"/>
      <c r="G246" s="14"/>
      <c r="H246" s="14"/>
      <c r="I246" s="14"/>
      <c r="J246" s="14"/>
      <c r="K246" s="14"/>
      <c r="L246" s="14"/>
      <c r="M246" s="14"/>
      <c r="N246" s="94"/>
      <c r="O246" s="14"/>
      <c r="P246" s="14"/>
      <c r="Q246" s="14"/>
      <c r="R246" s="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4"/>
      <c r="AP246" s="14"/>
      <c r="AQ246" s="14"/>
      <c r="AR246" s="14"/>
      <c r="AS246" s="14"/>
      <c r="AT246" s="14"/>
      <c r="AU246" s="14"/>
      <c r="AV246" s="14"/>
      <c r="AW246" s="14"/>
      <c r="AX246" s="14"/>
      <c r="AY246" s="14"/>
      <c r="AZ246" s="14"/>
      <c r="BA246" s="4"/>
      <c r="BB246" s="4"/>
      <c r="BC246" s="14"/>
      <c r="BD246" s="14"/>
      <c r="BE246" s="93"/>
      <c r="BF246" s="14"/>
      <c r="BJ246" s="4"/>
    </row>
    <row r="247" spans="1:62" ht="12.75" customHeight="1" x14ac:dyDescent="0.2">
      <c r="A247" s="4"/>
      <c r="B247" s="14"/>
      <c r="C247" s="14"/>
      <c r="D247" s="14"/>
      <c r="E247" s="14"/>
      <c r="F247" s="111"/>
      <c r="G247" s="14"/>
      <c r="H247" s="14"/>
      <c r="I247" s="14"/>
      <c r="J247" s="14"/>
      <c r="K247" s="14"/>
      <c r="L247" s="14"/>
      <c r="M247" s="14"/>
      <c r="N247" s="94"/>
      <c r="O247" s="14"/>
      <c r="P247" s="14"/>
      <c r="Q247" s="14"/>
      <c r="R247" s="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4"/>
      <c r="AP247" s="14"/>
      <c r="AQ247" s="14"/>
      <c r="AR247" s="14"/>
      <c r="AS247" s="14"/>
      <c r="AT247" s="14"/>
      <c r="AU247" s="14"/>
      <c r="AV247" s="14"/>
      <c r="AW247" s="14"/>
      <c r="AX247" s="14"/>
      <c r="AY247" s="14"/>
      <c r="AZ247" s="14"/>
      <c r="BA247" s="4"/>
      <c r="BB247" s="4"/>
      <c r="BC247" s="14"/>
      <c r="BD247" s="14"/>
      <c r="BE247" s="93"/>
      <c r="BF247" s="14"/>
      <c r="BJ247" s="4"/>
    </row>
    <row r="248" spans="1:62" ht="12.75" customHeight="1" x14ac:dyDescent="0.2">
      <c r="A248" s="4"/>
      <c r="B248" s="14"/>
      <c r="C248" s="14"/>
      <c r="D248" s="14"/>
      <c r="E248" s="14"/>
      <c r="F248" s="111"/>
      <c r="G248" s="14"/>
      <c r="H248" s="14"/>
      <c r="I248" s="14"/>
      <c r="J248" s="14"/>
      <c r="K248" s="14"/>
      <c r="L248" s="14"/>
      <c r="M248" s="14"/>
      <c r="N248" s="94"/>
      <c r="O248" s="14"/>
      <c r="P248" s="14"/>
      <c r="Q248" s="14"/>
      <c r="R248" s="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4"/>
      <c r="AP248" s="14"/>
      <c r="AQ248" s="14"/>
      <c r="AR248" s="14"/>
      <c r="AS248" s="14"/>
      <c r="AT248" s="14"/>
      <c r="AU248" s="14"/>
      <c r="AV248" s="14"/>
      <c r="AW248" s="14"/>
      <c r="AX248" s="14"/>
      <c r="AY248" s="14"/>
      <c r="AZ248" s="14"/>
      <c r="BA248" s="4"/>
      <c r="BB248" s="4"/>
      <c r="BC248" s="14"/>
      <c r="BD248" s="14"/>
      <c r="BE248" s="93"/>
      <c r="BF248" s="14"/>
      <c r="BJ248" s="4"/>
    </row>
    <row r="249" spans="1:62" ht="12.75" customHeight="1" x14ac:dyDescent="0.2">
      <c r="A249" s="4"/>
      <c r="B249" s="14"/>
      <c r="C249" s="14"/>
      <c r="D249" s="14"/>
      <c r="E249" s="14"/>
      <c r="F249" s="111"/>
      <c r="G249" s="14"/>
      <c r="H249" s="14"/>
      <c r="I249" s="14"/>
      <c r="J249" s="14"/>
      <c r="K249" s="14"/>
      <c r="L249" s="14"/>
      <c r="M249" s="14"/>
      <c r="N249" s="94"/>
      <c r="O249" s="14"/>
      <c r="P249" s="14"/>
      <c r="Q249" s="14"/>
      <c r="R249" s="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4"/>
      <c r="AP249" s="14"/>
      <c r="AQ249" s="14"/>
      <c r="AR249" s="14"/>
      <c r="AS249" s="14"/>
      <c r="AT249" s="14"/>
      <c r="AU249" s="14"/>
      <c r="AV249" s="14"/>
      <c r="AW249" s="14"/>
      <c r="AX249" s="14"/>
      <c r="AY249" s="14"/>
      <c r="AZ249" s="14"/>
      <c r="BA249" s="4"/>
      <c r="BB249" s="4"/>
      <c r="BC249" s="14"/>
      <c r="BD249" s="14"/>
      <c r="BE249" s="93"/>
      <c r="BF249" s="14"/>
      <c r="BJ249" s="4"/>
    </row>
    <row r="250" spans="1:62" ht="12.75" customHeight="1" x14ac:dyDescent="0.2">
      <c r="A250" s="4"/>
      <c r="B250" s="14"/>
      <c r="C250" s="14"/>
      <c r="D250" s="14"/>
      <c r="E250" s="14"/>
      <c r="F250" s="111"/>
      <c r="G250" s="14"/>
      <c r="H250" s="14"/>
      <c r="I250" s="14"/>
      <c r="J250" s="14"/>
      <c r="K250" s="14"/>
      <c r="L250" s="14"/>
      <c r="M250" s="14"/>
      <c r="N250" s="94"/>
      <c r="O250" s="14"/>
      <c r="P250" s="14"/>
      <c r="Q250" s="14"/>
      <c r="R250" s="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4"/>
      <c r="AP250" s="14"/>
      <c r="AQ250" s="14"/>
      <c r="AR250" s="14"/>
      <c r="AS250" s="14"/>
      <c r="AT250" s="14"/>
      <c r="AU250" s="14"/>
      <c r="AV250" s="14"/>
      <c r="AW250" s="14"/>
      <c r="AX250" s="14"/>
      <c r="AY250" s="14"/>
      <c r="AZ250" s="14"/>
      <c r="BA250" s="4"/>
      <c r="BB250" s="4"/>
      <c r="BC250" s="14"/>
      <c r="BD250" s="14"/>
      <c r="BE250" s="93"/>
      <c r="BF250" s="14"/>
      <c r="BJ250" s="4"/>
    </row>
    <row r="251" spans="1:62" ht="12.75" customHeight="1" x14ac:dyDescent="0.2">
      <c r="A251" s="4"/>
      <c r="B251" s="14"/>
      <c r="C251" s="14"/>
      <c r="D251" s="14"/>
      <c r="E251" s="14"/>
      <c r="F251" s="111"/>
      <c r="G251" s="14"/>
      <c r="H251" s="14"/>
      <c r="I251" s="14"/>
      <c r="J251" s="14"/>
      <c r="K251" s="14"/>
      <c r="L251" s="14"/>
      <c r="M251" s="14"/>
      <c r="N251" s="94"/>
      <c r="O251" s="14"/>
      <c r="P251" s="14"/>
      <c r="Q251" s="14"/>
      <c r="R251" s="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4"/>
      <c r="AP251" s="14"/>
      <c r="AQ251" s="14"/>
      <c r="AR251" s="14"/>
      <c r="AS251" s="14"/>
      <c r="AT251" s="14"/>
      <c r="AU251" s="14"/>
      <c r="AV251" s="14"/>
      <c r="AW251" s="14"/>
      <c r="AX251" s="14"/>
      <c r="AY251" s="14"/>
      <c r="AZ251" s="14"/>
      <c r="BA251" s="4"/>
      <c r="BB251" s="4"/>
      <c r="BC251" s="14"/>
      <c r="BD251" s="14"/>
      <c r="BE251" s="93"/>
      <c r="BF251" s="14"/>
      <c r="BJ251" s="4"/>
    </row>
    <row r="252" spans="1:62" ht="12.75" customHeight="1" x14ac:dyDescent="0.2">
      <c r="A252" s="4"/>
      <c r="B252" s="14"/>
      <c r="C252" s="14"/>
      <c r="D252" s="14"/>
      <c r="E252" s="14"/>
      <c r="F252" s="111"/>
      <c r="G252" s="14"/>
      <c r="H252" s="14"/>
      <c r="I252" s="14"/>
      <c r="J252" s="14"/>
      <c r="K252" s="14"/>
      <c r="L252" s="14"/>
      <c r="M252" s="14"/>
      <c r="N252" s="94"/>
      <c r="O252" s="14"/>
      <c r="P252" s="14"/>
      <c r="Q252" s="14"/>
      <c r="R252" s="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4"/>
      <c r="AP252" s="14"/>
      <c r="AQ252" s="14"/>
      <c r="AR252" s="14"/>
      <c r="AS252" s="14"/>
      <c r="AT252" s="14"/>
      <c r="AU252" s="14"/>
      <c r="AV252" s="14"/>
      <c r="AW252" s="14"/>
      <c r="AX252" s="14"/>
      <c r="AY252" s="14"/>
      <c r="AZ252" s="14"/>
      <c r="BA252" s="4"/>
      <c r="BB252" s="4"/>
      <c r="BC252" s="14"/>
      <c r="BD252" s="14"/>
      <c r="BE252" s="93"/>
      <c r="BF252" s="14"/>
      <c r="BJ252" s="4"/>
    </row>
    <row r="253" spans="1:62" ht="12.75" customHeight="1" x14ac:dyDescent="0.2">
      <c r="A253" s="4"/>
      <c r="B253" s="14"/>
      <c r="C253" s="14"/>
      <c r="D253" s="14"/>
      <c r="E253" s="14"/>
      <c r="F253" s="111"/>
      <c r="G253" s="14"/>
      <c r="H253" s="14"/>
      <c r="I253" s="14"/>
      <c r="J253" s="14"/>
      <c r="K253" s="14"/>
      <c r="L253" s="14"/>
      <c r="M253" s="14"/>
      <c r="N253" s="94"/>
      <c r="O253" s="14"/>
      <c r="P253" s="14"/>
      <c r="Q253" s="14"/>
      <c r="R253" s="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4"/>
      <c r="AP253" s="14"/>
      <c r="AQ253" s="14"/>
      <c r="AR253" s="14"/>
      <c r="AS253" s="14"/>
      <c r="AT253" s="14"/>
      <c r="AU253" s="14"/>
      <c r="AV253" s="14"/>
      <c r="AW253" s="14"/>
      <c r="AX253" s="14"/>
      <c r="AY253" s="14"/>
      <c r="AZ253" s="14"/>
      <c r="BA253" s="4"/>
      <c r="BB253" s="4"/>
      <c r="BC253" s="14"/>
      <c r="BD253" s="14"/>
      <c r="BE253" s="93"/>
      <c r="BF253" s="14"/>
      <c r="BJ253" s="4"/>
    </row>
    <row r="254" spans="1:62" ht="12.75" customHeight="1" x14ac:dyDescent="0.2">
      <c r="A254" s="4"/>
      <c r="B254" s="14"/>
      <c r="C254" s="14"/>
      <c r="D254" s="14"/>
      <c r="E254" s="14"/>
      <c r="F254" s="111"/>
      <c r="G254" s="14"/>
      <c r="H254" s="14"/>
      <c r="I254" s="14"/>
      <c r="J254" s="14"/>
      <c r="K254" s="14"/>
      <c r="L254" s="14"/>
      <c r="M254" s="14"/>
      <c r="N254" s="94"/>
      <c r="O254" s="14"/>
      <c r="P254" s="14"/>
      <c r="Q254" s="14"/>
      <c r="R254" s="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4"/>
      <c r="AP254" s="14"/>
      <c r="AQ254" s="14"/>
      <c r="AR254" s="14"/>
      <c r="AS254" s="14"/>
      <c r="AT254" s="14"/>
      <c r="AU254" s="14"/>
      <c r="AV254" s="14"/>
      <c r="AW254" s="14"/>
      <c r="AX254" s="14"/>
      <c r="AY254" s="14"/>
      <c r="AZ254" s="14"/>
      <c r="BA254" s="4"/>
      <c r="BB254" s="4"/>
      <c r="BC254" s="14"/>
      <c r="BD254" s="14"/>
      <c r="BE254" s="93"/>
      <c r="BF254" s="14"/>
      <c r="BJ254" s="4"/>
    </row>
    <row r="255" spans="1:62" ht="12.75" customHeight="1" x14ac:dyDescent="0.2">
      <c r="A255" s="4"/>
      <c r="B255" s="14"/>
      <c r="C255" s="14"/>
      <c r="D255" s="14"/>
      <c r="E255" s="14"/>
      <c r="F255" s="111"/>
      <c r="G255" s="14"/>
      <c r="H255" s="14"/>
      <c r="I255" s="14"/>
      <c r="J255" s="14"/>
      <c r="K255" s="14"/>
      <c r="L255" s="14"/>
      <c r="M255" s="14"/>
      <c r="N255" s="94"/>
      <c r="O255" s="14"/>
      <c r="P255" s="14"/>
      <c r="Q255" s="14"/>
      <c r="R255" s="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4"/>
      <c r="AP255" s="14"/>
      <c r="AQ255" s="14"/>
      <c r="AR255" s="14"/>
      <c r="AS255" s="14"/>
      <c r="AT255" s="14"/>
      <c r="AU255" s="14"/>
      <c r="AV255" s="14"/>
      <c r="AW255" s="14"/>
      <c r="AX255" s="14"/>
      <c r="AY255" s="14"/>
      <c r="AZ255" s="14"/>
      <c r="BA255" s="4"/>
      <c r="BB255" s="4"/>
      <c r="BC255" s="14"/>
      <c r="BD255" s="14"/>
      <c r="BE255" s="93"/>
      <c r="BF255" s="14"/>
      <c r="BJ255" s="4"/>
    </row>
    <row r="256" spans="1:62" ht="12.75" customHeight="1" x14ac:dyDescent="0.2">
      <c r="A256" s="4"/>
      <c r="B256" s="14"/>
      <c r="C256" s="14"/>
      <c r="D256" s="14"/>
      <c r="E256" s="14"/>
      <c r="F256" s="111"/>
      <c r="G256" s="14"/>
      <c r="H256" s="14"/>
      <c r="I256" s="14"/>
      <c r="J256" s="14"/>
      <c r="K256" s="14"/>
      <c r="L256" s="14"/>
      <c r="M256" s="14"/>
      <c r="N256" s="94"/>
      <c r="O256" s="14"/>
      <c r="P256" s="14"/>
      <c r="Q256" s="14"/>
      <c r="R256" s="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4"/>
      <c r="AP256" s="14"/>
      <c r="AQ256" s="14"/>
      <c r="AR256" s="14"/>
      <c r="AS256" s="14"/>
      <c r="AT256" s="14"/>
      <c r="AU256" s="14"/>
      <c r="AV256" s="14"/>
      <c r="AW256" s="14"/>
      <c r="AX256" s="14"/>
      <c r="AY256" s="14"/>
      <c r="AZ256" s="14"/>
      <c r="BA256" s="4"/>
      <c r="BB256" s="4"/>
      <c r="BC256" s="14"/>
      <c r="BD256" s="14"/>
      <c r="BE256" s="93"/>
      <c r="BF256" s="14"/>
      <c r="BJ256" s="4"/>
    </row>
    <row r="257" spans="1:62" ht="12.75" customHeight="1" x14ac:dyDescent="0.2">
      <c r="A257" s="4"/>
      <c r="B257" s="14"/>
      <c r="C257" s="14"/>
      <c r="D257" s="14"/>
      <c r="E257" s="14"/>
      <c r="F257" s="111"/>
      <c r="G257" s="14"/>
      <c r="H257" s="14"/>
      <c r="I257" s="14"/>
      <c r="J257" s="14"/>
      <c r="K257" s="14"/>
      <c r="L257" s="14"/>
      <c r="M257" s="14"/>
      <c r="N257" s="94"/>
      <c r="O257" s="14"/>
      <c r="P257" s="14"/>
      <c r="Q257" s="14"/>
      <c r="R257" s="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4"/>
      <c r="AP257" s="14"/>
      <c r="AQ257" s="14"/>
      <c r="AR257" s="14"/>
      <c r="AS257" s="14"/>
      <c r="AT257" s="14"/>
      <c r="AU257" s="14"/>
      <c r="AV257" s="14"/>
      <c r="AW257" s="14"/>
      <c r="AX257" s="14"/>
      <c r="AY257" s="14"/>
      <c r="AZ257" s="14"/>
      <c r="BA257" s="4"/>
      <c r="BB257" s="4"/>
      <c r="BC257" s="14"/>
      <c r="BD257" s="14"/>
      <c r="BE257" s="93"/>
      <c r="BF257" s="14"/>
      <c r="BJ257" s="4"/>
    </row>
    <row r="258" spans="1:62" ht="12.75" customHeight="1" x14ac:dyDescent="0.2">
      <c r="A258" s="4"/>
      <c r="B258" s="14"/>
      <c r="C258" s="14"/>
      <c r="D258" s="14"/>
      <c r="E258" s="14"/>
      <c r="F258" s="111"/>
      <c r="G258" s="14"/>
      <c r="H258" s="14"/>
      <c r="I258" s="14"/>
      <c r="J258" s="14"/>
      <c r="K258" s="14"/>
      <c r="L258" s="14"/>
      <c r="M258" s="14"/>
      <c r="N258" s="94"/>
      <c r="O258" s="14"/>
      <c r="P258" s="14"/>
      <c r="Q258" s="14"/>
      <c r="R258" s="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4"/>
      <c r="AP258" s="14"/>
      <c r="AQ258" s="14"/>
      <c r="AR258" s="14"/>
      <c r="AS258" s="14"/>
      <c r="AT258" s="14"/>
      <c r="AU258" s="14"/>
      <c r="AV258" s="14"/>
      <c r="AW258" s="14"/>
      <c r="AX258" s="14"/>
      <c r="AY258" s="14"/>
      <c r="AZ258" s="14"/>
      <c r="BA258" s="4"/>
      <c r="BB258" s="4"/>
      <c r="BC258" s="14"/>
      <c r="BD258" s="14"/>
      <c r="BE258" s="93"/>
      <c r="BF258" s="14"/>
      <c r="BJ258" s="4"/>
    </row>
    <row r="259" spans="1:62" ht="12.75" customHeight="1" x14ac:dyDescent="0.2">
      <c r="A259" s="4"/>
      <c r="B259" s="14"/>
      <c r="C259" s="14"/>
      <c r="D259" s="14"/>
      <c r="E259" s="14"/>
      <c r="F259" s="111"/>
      <c r="G259" s="14"/>
      <c r="H259" s="14"/>
      <c r="I259" s="14"/>
      <c r="J259" s="14"/>
      <c r="K259" s="14"/>
      <c r="L259" s="14"/>
      <c r="M259" s="14"/>
      <c r="N259" s="94"/>
      <c r="O259" s="14"/>
      <c r="P259" s="14"/>
      <c r="Q259" s="14"/>
      <c r="R259" s="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4"/>
      <c r="AP259" s="14"/>
      <c r="AQ259" s="14"/>
      <c r="AR259" s="14"/>
      <c r="AS259" s="14"/>
      <c r="AT259" s="14"/>
      <c r="AU259" s="14"/>
      <c r="AV259" s="14"/>
      <c r="AW259" s="14"/>
      <c r="AX259" s="14"/>
      <c r="AY259" s="14"/>
      <c r="AZ259" s="14"/>
      <c r="BA259" s="4"/>
      <c r="BB259" s="4"/>
      <c r="BC259" s="14"/>
      <c r="BD259" s="14"/>
      <c r="BE259" s="93"/>
      <c r="BF259" s="14"/>
      <c r="BJ259" s="4"/>
    </row>
    <row r="260" spans="1:62" ht="12.75" customHeight="1" x14ac:dyDescent="0.2">
      <c r="A260" s="4"/>
      <c r="B260" s="14"/>
      <c r="C260" s="14"/>
      <c r="D260" s="14"/>
      <c r="E260" s="14"/>
      <c r="F260" s="111"/>
      <c r="G260" s="14"/>
      <c r="H260" s="14"/>
      <c r="I260" s="14"/>
      <c r="J260" s="14"/>
      <c r="K260" s="14"/>
      <c r="L260" s="14"/>
      <c r="M260" s="14"/>
      <c r="N260" s="94"/>
      <c r="O260" s="14"/>
      <c r="P260" s="14"/>
      <c r="Q260" s="14"/>
      <c r="R260" s="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4"/>
      <c r="AP260" s="14"/>
      <c r="AQ260" s="14"/>
      <c r="AR260" s="14"/>
      <c r="AS260" s="14"/>
      <c r="AT260" s="14"/>
      <c r="AU260" s="14"/>
      <c r="AV260" s="14"/>
      <c r="AW260" s="14"/>
      <c r="AX260" s="14"/>
      <c r="AY260" s="14"/>
      <c r="AZ260" s="14"/>
      <c r="BA260" s="4"/>
      <c r="BB260" s="4"/>
      <c r="BC260" s="14"/>
      <c r="BD260" s="14"/>
      <c r="BE260" s="93"/>
      <c r="BF260" s="14"/>
      <c r="BJ260" s="4"/>
    </row>
    <row r="261" spans="1:62" ht="12.75" customHeight="1" x14ac:dyDescent="0.2">
      <c r="A261" s="4"/>
      <c r="B261" s="14"/>
      <c r="C261" s="14"/>
      <c r="D261" s="14"/>
      <c r="E261" s="14"/>
      <c r="F261" s="111"/>
      <c r="G261" s="14"/>
      <c r="H261" s="14"/>
      <c r="I261" s="14"/>
      <c r="J261" s="14"/>
      <c r="K261" s="14"/>
      <c r="L261" s="14"/>
      <c r="M261" s="14"/>
      <c r="N261" s="94"/>
      <c r="O261" s="14"/>
      <c r="P261" s="14"/>
      <c r="Q261" s="14"/>
      <c r="R261" s="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4"/>
      <c r="AP261" s="14"/>
      <c r="AQ261" s="14"/>
      <c r="AR261" s="14"/>
      <c r="AS261" s="14"/>
      <c r="AT261" s="14"/>
      <c r="AU261" s="14"/>
      <c r="AV261" s="14"/>
      <c r="AW261" s="14"/>
      <c r="AX261" s="14"/>
      <c r="AY261" s="14"/>
      <c r="AZ261" s="14"/>
      <c r="BA261" s="4"/>
      <c r="BB261" s="4"/>
      <c r="BC261" s="14"/>
      <c r="BD261" s="14"/>
      <c r="BE261" s="93"/>
      <c r="BF261" s="14"/>
      <c r="BJ261" s="4"/>
    </row>
    <row r="262" spans="1:62" ht="12.75" customHeight="1" x14ac:dyDescent="0.2">
      <c r="A262" s="4"/>
      <c r="B262" s="14"/>
      <c r="C262" s="14"/>
      <c r="D262" s="14"/>
      <c r="E262" s="14"/>
      <c r="F262" s="111"/>
      <c r="G262" s="14"/>
      <c r="H262" s="14"/>
      <c r="I262" s="14"/>
      <c r="J262" s="14"/>
      <c r="K262" s="14"/>
      <c r="L262" s="14"/>
      <c r="M262" s="14"/>
      <c r="N262" s="94"/>
      <c r="O262" s="14"/>
      <c r="P262" s="14"/>
      <c r="Q262" s="14"/>
      <c r="R262" s="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4"/>
      <c r="AP262" s="14"/>
      <c r="AQ262" s="14"/>
      <c r="AR262" s="14"/>
      <c r="AS262" s="14"/>
      <c r="AT262" s="14"/>
      <c r="AU262" s="14"/>
      <c r="AV262" s="14"/>
      <c r="AW262" s="14"/>
      <c r="AX262" s="14"/>
      <c r="AY262" s="14"/>
      <c r="AZ262" s="14"/>
      <c r="BA262" s="4"/>
      <c r="BB262" s="4"/>
      <c r="BC262" s="14"/>
      <c r="BD262" s="14"/>
      <c r="BE262" s="93"/>
      <c r="BF262" s="14"/>
      <c r="BJ262" s="4"/>
    </row>
    <row r="263" spans="1:62" ht="12.75" customHeight="1" x14ac:dyDescent="0.2">
      <c r="A263" s="4"/>
      <c r="B263" s="14"/>
      <c r="C263" s="14"/>
      <c r="D263" s="14"/>
      <c r="E263" s="14"/>
      <c r="F263" s="111"/>
      <c r="G263" s="14"/>
      <c r="H263" s="14"/>
      <c r="I263" s="14"/>
      <c r="J263" s="14"/>
      <c r="K263" s="14"/>
      <c r="L263" s="14"/>
      <c r="M263" s="14"/>
      <c r="N263" s="94"/>
      <c r="O263" s="14"/>
      <c r="P263" s="14"/>
      <c r="Q263" s="14"/>
      <c r="R263" s="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4"/>
      <c r="AP263" s="14"/>
      <c r="AQ263" s="14"/>
      <c r="AR263" s="14"/>
      <c r="AS263" s="14"/>
      <c r="AT263" s="14"/>
      <c r="AU263" s="14"/>
      <c r="AV263" s="14"/>
      <c r="AW263" s="14"/>
      <c r="AX263" s="14"/>
      <c r="AY263" s="14"/>
      <c r="AZ263" s="14"/>
      <c r="BA263" s="4"/>
      <c r="BB263" s="4"/>
      <c r="BC263" s="14"/>
      <c r="BD263" s="14"/>
      <c r="BE263" s="93"/>
      <c r="BF263" s="14"/>
      <c r="BJ263" s="4"/>
    </row>
    <row r="264" spans="1:62" ht="12.75" customHeight="1" x14ac:dyDescent="0.2">
      <c r="A264" s="4"/>
      <c r="B264" s="14"/>
      <c r="C264" s="14"/>
      <c r="D264" s="14"/>
      <c r="E264" s="14"/>
      <c r="F264" s="111"/>
      <c r="G264" s="14"/>
      <c r="H264" s="14"/>
      <c r="I264" s="14"/>
      <c r="J264" s="14"/>
      <c r="K264" s="14"/>
      <c r="L264" s="14"/>
      <c r="M264" s="14"/>
      <c r="N264" s="94"/>
      <c r="O264" s="14"/>
      <c r="P264" s="14"/>
      <c r="Q264" s="14"/>
      <c r="R264" s="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4"/>
      <c r="AP264" s="14"/>
      <c r="AQ264" s="14"/>
      <c r="AR264" s="14"/>
      <c r="AS264" s="14"/>
      <c r="AT264" s="14"/>
      <c r="AU264" s="14"/>
      <c r="AV264" s="14"/>
      <c r="AW264" s="14"/>
      <c r="AX264" s="14"/>
      <c r="AY264" s="14"/>
      <c r="AZ264" s="14"/>
      <c r="BA264" s="4"/>
      <c r="BB264" s="4"/>
      <c r="BC264" s="14"/>
      <c r="BD264" s="14"/>
      <c r="BE264" s="93"/>
      <c r="BF264" s="14"/>
      <c r="BJ264" s="4"/>
    </row>
    <row r="265" spans="1:62" ht="12.75" customHeight="1" x14ac:dyDescent="0.2">
      <c r="A265" s="4"/>
      <c r="B265" s="14"/>
      <c r="C265" s="14"/>
      <c r="D265" s="14"/>
      <c r="E265" s="14"/>
      <c r="F265" s="111"/>
      <c r="G265" s="14"/>
      <c r="H265" s="14"/>
      <c r="I265" s="14"/>
      <c r="J265" s="14"/>
      <c r="K265" s="14"/>
      <c r="L265" s="14"/>
      <c r="M265" s="14"/>
      <c r="N265" s="94"/>
      <c r="O265" s="14"/>
      <c r="P265" s="14"/>
      <c r="Q265" s="14"/>
      <c r="R265" s="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4"/>
      <c r="AP265" s="14"/>
      <c r="AQ265" s="14"/>
      <c r="AR265" s="14"/>
      <c r="AS265" s="14"/>
      <c r="AT265" s="14"/>
      <c r="AU265" s="14"/>
      <c r="AV265" s="14"/>
      <c r="AW265" s="14"/>
      <c r="AX265" s="14"/>
      <c r="AY265" s="14"/>
      <c r="AZ265" s="14"/>
      <c r="BA265" s="4"/>
      <c r="BB265" s="4"/>
      <c r="BC265" s="14"/>
      <c r="BD265" s="14"/>
      <c r="BE265" s="93"/>
      <c r="BF265" s="14"/>
      <c r="BJ265" s="4"/>
    </row>
    <row r="266" spans="1:62" ht="12.75" customHeight="1" x14ac:dyDescent="0.2">
      <c r="A266" s="4"/>
      <c r="B266" s="14"/>
      <c r="C266" s="14"/>
      <c r="D266" s="14"/>
      <c r="E266" s="14"/>
      <c r="F266" s="111"/>
      <c r="G266" s="14"/>
      <c r="H266" s="14"/>
      <c r="I266" s="14"/>
      <c r="J266" s="14"/>
      <c r="K266" s="14"/>
      <c r="L266" s="14"/>
      <c r="M266" s="14"/>
      <c r="N266" s="94"/>
      <c r="O266" s="14"/>
      <c r="P266" s="14"/>
      <c r="Q266" s="14"/>
      <c r="R266" s="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4"/>
      <c r="AP266" s="14"/>
      <c r="AQ266" s="14"/>
      <c r="AR266" s="14"/>
      <c r="AS266" s="14"/>
      <c r="AT266" s="14"/>
      <c r="AU266" s="14"/>
      <c r="AV266" s="14"/>
      <c r="AW266" s="14"/>
      <c r="AX266" s="14"/>
      <c r="AY266" s="14"/>
      <c r="AZ266" s="14"/>
      <c r="BA266" s="4"/>
      <c r="BB266" s="4"/>
      <c r="BC266" s="14"/>
      <c r="BD266" s="14"/>
      <c r="BE266" s="93"/>
      <c r="BF266" s="14"/>
      <c r="BJ266" s="4"/>
    </row>
    <row r="267" spans="1:62" ht="12.75" customHeight="1" x14ac:dyDescent="0.2">
      <c r="A267" s="4"/>
      <c r="B267" s="14"/>
      <c r="C267" s="14"/>
      <c r="D267" s="14"/>
      <c r="E267" s="14"/>
      <c r="F267" s="111"/>
      <c r="G267" s="14"/>
      <c r="H267" s="14"/>
      <c r="I267" s="14"/>
      <c r="J267" s="14"/>
      <c r="K267" s="14"/>
      <c r="L267" s="14"/>
      <c r="M267" s="14"/>
      <c r="N267" s="94"/>
      <c r="O267" s="14"/>
      <c r="P267" s="14"/>
      <c r="Q267" s="14"/>
      <c r="R267" s="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4"/>
      <c r="AP267" s="14"/>
      <c r="AQ267" s="14"/>
      <c r="AR267" s="14"/>
      <c r="AS267" s="14"/>
      <c r="AT267" s="14"/>
      <c r="AU267" s="14"/>
      <c r="AV267" s="14"/>
      <c r="AW267" s="14"/>
      <c r="AX267" s="14"/>
      <c r="AY267" s="14"/>
      <c r="AZ267" s="14"/>
      <c r="BA267" s="4"/>
      <c r="BB267" s="4"/>
      <c r="BC267" s="14"/>
      <c r="BD267" s="14"/>
      <c r="BE267" s="93"/>
      <c r="BF267" s="14"/>
      <c r="BJ267" s="4"/>
    </row>
    <row r="268" spans="1:62" ht="12.75" customHeight="1" x14ac:dyDescent="0.2">
      <c r="A268" s="4"/>
      <c r="B268" s="14"/>
      <c r="C268" s="14"/>
      <c r="D268" s="14"/>
      <c r="E268" s="14"/>
      <c r="F268" s="111"/>
      <c r="G268" s="14"/>
      <c r="H268" s="14"/>
      <c r="I268" s="14"/>
      <c r="J268" s="14"/>
      <c r="K268" s="14"/>
      <c r="L268" s="14"/>
      <c r="M268" s="14"/>
      <c r="N268" s="94"/>
      <c r="O268" s="14"/>
      <c r="P268" s="14"/>
      <c r="Q268" s="14"/>
      <c r="R268" s="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4"/>
      <c r="AP268" s="14"/>
      <c r="AQ268" s="14"/>
      <c r="AR268" s="14"/>
      <c r="AS268" s="14"/>
      <c r="AT268" s="14"/>
      <c r="AU268" s="14"/>
      <c r="AV268" s="14"/>
      <c r="AW268" s="14"/>
      <c r="AX268" s="14"/>
      <c r="AY268" s="14"/>
      <c r="AZ268" s="14"/>
      <c r="BA268" s="4"/>
      <c r="BB268" s="4"/>
      <c r="BC268" s="14"/>
      <c r="BD268" s="14"/>
      <c r="BE268" s="93"/>
      <c r="BF268" s="14"/>
      <c r="BJ268" s="4"/>
    </row>
    <row r="269" spans="1:62" ht="12.75" customHeight="1" x14ac:dyDescent="0.2">
      <c r="A269" s="4"/>
      <c r="B269" s="14"/>
      <c r="C269" s="14"/>
      <c r="D269" s="14"/>
      <c r="E269" s="14"/>
      <c r="F269" s="111"/>
      <c r="G269" s="14"/>
      <c r="H269" s="14"/>
      <c r="I269" s="14"/>
      <c r="J269" s="14"/>
      <c r="K269" s="14"/>
      <c r="L269" s="14"/>
      <c r="M269" s="14"/>
      <c r="N269" s="94"/>
      <c r="O269" s="14"/>
      <c r="P269" s="14"/>
      <c r="Q269" s="14"/>
      <c r="R269" s="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4"/>
      <c r="AP269" s="14"/>
      <c r="AQ269" s="14"/>
      <c r="AR269" s="14"/>
      <c r="AS269" s="14"/>
      <c r="AT269" s="14"/>
      <c r="AU269" s="14"/>
      <c r="AV269" s="14"/>
      <c r="AW269" s="14"/>
      <c r="AX269" s="14"/>
      <c r="AY269" s="14"/>
      <c r="AZ269" s="14"/>
      <c r="BA269" s="4"/>
      <c r="BB269" s="4"/>
      <c r="BC269" s="14"/>
      <c r="BD269" s="14"/>
      <c r="BE269" s="93"/>
      <c r="BF269" s="14"/>
      <c r="BJ269" s="4"/>
    </row>
    <row r="270" spans="1:62" ht="12.75" customHeight="1" x14ac:dyDescent="0.2">
      <c r="A270" s="4"/>
      <c r="B270" s="14"/>
      <c r="C270" s="14"/>
      <c r="D270" s="14"/>
      <c r="E270" s="14"/>
      <c r="F270" s="111"/>
      <c r="G270" s="14"/>
      <c r="H270" s="14"/>
      <c r="I270" s="14"/>
      <c r="J270" s="14"/>
      <c r="K270" s="14"/>
      <c r="L270" s="14"/>
      <c r="M270" s="14"/>
      <c r="N270" s="94"/>
      <c r="O270" s="14"/>
      <c r="P270" s="14"/>
      <c r="Q270" s="14"/>
      <c r="R270" s="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4"/>
      <c r="AP270" s="14"/>
      <c r="AQ270" s="14"/>
      <c r="AR270" s="14"/>
      <c r="AS270" s="14"/>
      <c r="AT270" s="14"/>
      <c r="AU270" s="14"/>
      <c r="AV270" s="14"/>
      <c r="AW270" s="14"/>
      <c r="AX270" s="14"/>
      <c r="AY270" s="14"/>
      <c r="AZ270" s="14"/>
      <c r="BA270" s="4"/>
      <c r="BB270" s="4"/>
      <c r="BC270" s="14"/>
      <c r="BD270" s="14"/>
      <c r="BE270" s="93"/>
      <c r="BF270" s="14"/>
      <c r="BJ270" s="4"/>
    </row>
    <row r="271" spans="1:62" ht="12.75" customHeight="1" x14ac:dyDescent="0.2">
      <c r="A271" s="4"/>
      <c r="B271" s="14"/>
      <c r="C271" s="14"/>
      <c r="D271" s="14"/>
      <c r="E271" s="14"/>
      <c r="F271" s="111"/>
      <c r="G271" s="14"/>
      <c r="H271" s="14"/>
      <c r="I271" s="14"/>
      <c r="J271" s="14"/>
      <c r="K271" s="14"/>
      <c r="L271" s="14"/>
      <c r="M271" s="14"/>
      <c r="N271" s="94"/>
      <c r="O271" s="14"/>
      <c r="P271" s="14"/>
      <c r="Q271" s="14"/>
      <c r="R271" s="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4"/>
      <c r="AP271" s="14"/>
      <c r="AQ271" s="14"/>
      <c r="AR271" s="14"/>
      <c r="AS271" s="14"/>
      <c r="AT271" s="14"/>
      <c r="AU271" s="14"/>
      <c r="AV271" s="14"/>
      <c r="AW271" s="14"/>
      <c r="AX271" s="14"/>
      <c r="AY271" s="14"/>
      <c r="AZ271" s="14"/>
      <c r="BA271" s="4"/>
      <c r="BB271" s="4"/>
      <c r="BC271" s="14"/>
      <c r="BD271" s="14"/>
      <c r="BE271" s="93"/>
      <c r="BF271" s="14"/>
      <c r="BJ271" s="4"/>
    </row>
    <row r="272" spans="1:62" ht="12.75" customHeight="1" x14ac:dyDescent="0.2">
      <c r="A272" s="4"/>
      <c r="B272" s="14"/>
      <c r="C272" s="14"/>
      <c r="D272" s="14"/>
      <c r="E272" s="14"/>
      <c r="F272" s="111"/>
      <c r="G272" s="14"/>
      <c r="H272" s="14"/>
      <c r="I272" s="14"/>
      <c r="J272" s="14"/>
      <c r="K272" s="14"/>
      <c r="L272" s="14"/>
      <c r="M272" s="14"/>
      <c r="N272" s="94"/>
      <c r="O272" s="14"/>
      <c r="P272" s="14"/>
      <c r="Q272" s="14"/>
      <c r="R272" s="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4"/>
      <c r="AP272" s="14"/>
      <c r="AQ272" s="14"/>
      <c r="AR272" s="14"/>
      <c r="AS272" s="14"/>
      <c r="AT272" s="14"/>
      <c r="AU272" s="14"/>
      <c r="AV272" s="14"/>
      <c r="AW272" s="14"/>
      <c r="AX272" s="14"/>
      <c r="AY272" s="14"/>
      <c r="AZ272" s="14"/>
      <c r="BA272" s="4"/>
      <c r="BB272" s="4"/>
      <c r="BC272" s="14"/>
      <c r="BD272" s="14"/>
      <c r="BE272" s="93"/>
      <c r="BF272" s="14"/>
      <c r="BJ272" s="4"/>
    </row>
    <row r="273" spans="1:62" ht="12.75" customHeight="1" x14ac:dyDescent="0.2">
      <c r="A273" s="4"/>
      <c r="B273" s="14"/>
      <c r="C273" s="14"/>
      <c r="D273" s="14"/>
      <c r="E273" s="14"/>
      <c r="F273" s="111"/>
      <c r="G273" s="14"/>
      <c r="H273" s="14"/>
      <c r="I273" s="14"/>
      <c r="J273" s="14"/>
      <c r="K273" s="14"/>
      <c r="L273" s="14"/>
      <c r="M273" s="14"/>
      <c r="N273" s="94"/>
      <c r="O273" s="14"/>
      <c r="P273" s="14"/>
      <c r="Q273" s="14"/>
      <c r="R273" s="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4"/>
      <c r="AP273" s="14"/>
      <c r="AQ273" s="14"/>
      <c r="AR273" s="14"/>
      <c r="AS273" s="14"/>
      <c r="AT273" s="14"/>
      <c r="AU273" s="14"/>
      <c r="AV273" s="14"/>
      <c r="AW273" s="14"/>
      <c r="AX273" s="14"/>
      <c r="AY273" s="14"/>
      <c r="AZ273" s="14"/>
      <c r="BA273" s="4"/>
      <c r="BB273" s="4"/>
      <c r="BC273" s="14"/>
      <c r="BD273" s="14"/>
      <c r="BE273" s="93"/>
      <c r="BF273" s="14"/>
      <c r="BJ273" s="4"/>
    </row>
    <row r="274" spans="1:62" ht="12.75" customHeight="1" x14ac:dyDescent="0.2">
      <c r="A274" s="4"/>
      <c r="B274" s="14"/>
      <c r="C274" s="14"/>
      <c r="D274" s="14"/>
      <c r="E274" s="14"/>
      <c r="F274" s="111"/>
      <c r="G274" s="14"/>
      <c r="H274" s="14"/>
      <c r="I274" s="14"/>
      <c r="J274" s="14"/>
      <c r="K274" s="14"/>
      <c r="L274" s="14"/>
      <c r="M274" s="14"/>
      <c r="N274" s="94"/>
      <c r="O274" s="14"/>
      <c r="P274" s="14"/>
      <c r="Q274" s="14"/>
      <c r="R274" s="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4"/>
      <c r="AP274" s="14"/>
      <c r="AQ274" s="14"/>
      <c r="AR274" s="14"/>
      <c r="AS274" s="14"/>
      <c r="AT274" s="14"/>
      <c r="AU274" s="14"/>
      <c r="AV274" s="14"/>
      <c r="AW274" s="14"/>
      <c r="AX274" s="14"/>
      <c r="AY274" s="14"/>
      <c r="AZ274" s="14"/>
      <c r="BA274" s="4"/>
      <c r="BB274" s="4"/>
      <c r="BC274" s="14"/>
      <c r="BD274" s="14"/>
      <c r="BE274" s="93"/>
      <c r="BF274" s="14"/>
      <c r="BJ274" s="4"/>
    </row>
    <row r="275" spans="1:62" ht="12.75" customHeight="1" x14ac:dyDescent="0.2">
      <c r="A275" s="4"/>
      <c r="B275" s="14"/>
      <c r="C275" s="14"/>
      <c r="D275" s="14"/>
      <c r="E275" s="14"/>
      <c r="F275" s="111"/>
      <c r="G275" s="14"/>
      <c r="H275" s="14"/>
      <c r="I275" s="14"/>
      <c r="J275" s="14"/>
      <c r="K275" s="14"/>
      <c r="L275" s="14"/>
      <c r="M275" s="14"/>
      <c r="N275" s="94"/>
      <c r="O275" s="14"/>
      <c r="P275" s="14"/>
      <c r="Q275" s="14"/>
      <c r="R275" s="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4"/>
      <c r="AP275" s="14"/>
      <c r="AQ275" s="14"/>
      <c r="AR275" s="14"/>
      <c r="AS275" s="14"/>
      <c r="AT275" s="14"/>
      <c r="AU275" s="14"/>
      <c r="AV275" s="14"/>
      <c r="AW275" s="14"/>
      <c r="AX275" s="14"/>
      <c r="AY275" s="14"/>
      <c r="AZ275" s="14"/>
      <c r="BA275" s="4"/>
      <c r="BB275" s="4"/>
      <c r="BC275" s="14"/>
      <c r="BD275" s="14"/>
      <c r="BE275" s="93"/>
      <c r="BF275" s="14"/>
      <c r="BJ275" s="4"/>
    </row>
    <row r="276" spans="1:62" ht="12.75" customHeight="1" x14ac:dyDescent="0.2">
      <c r="A276" s="4"/>
      <c r="B276" s="14"/>
      <c r="C276" s="14"/>
      <c r="D276" s="14"/>
      <c r="E276" s="14"/>
      <c r="F276" s="111"/>
      <c r="G276" s="14"/>
      <c r="H276" s="14"/>
      <c r="I276" s="14"/>
      <c r="J276" s="14"/>
      <c r="K276" s="14"/>
      <c r="L276" s="14"/>
      <c r="M276" s="14"/>
      <c r="N276" s="94"/>
      <c r="O276" s="14"/>
      <c r="P276" s="14"/>
      <c r="Q276" s="14"/>
      <c r="R276" s="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4"/>
      <c r="AP276" s="14"/>
      <c r="AQ276" s="14"/>
      <c r="AR276" s="14"/>
      <c r="AS276" s="14"/>
      <c r="AT276" s="14"/>
      <c r="AU276" s="14"/>
      <c r="AV276" s="14"/>
      <c r="AW276" s="14"/>
      <c r="AX276" s="14"/>
      <c r="AY276" s="14"/>
      <c r="AZ276" s="14"/>
      <c r="BA276" s="4"/>
      <c r="BB276" s="4"/>
      <c r="BC276" s="14"/>
      <c r="BD276" s="14"/>
      <c r="BE276" s="93"/>
      <c r="BF276" s="14"/>
      <c r="BJ276" s="4"/>
    </row>
    <row r="277" spans="1:62" ht="12.75" customHeight="1" x14ac:dyDescent="0.2">
      <c r="A277" s="4"/>
      <c r="B277" s="14"/>
      <c r="C277" s="14"/>
      <c r="D277" s="14"/>
      <c r="E277" s="14"/>
      <c r="F277" s="111"/>
      <c r="G277" s="14"/>
      <c r="H277" s="14"/>
      <c r="I277" s="14"/>
      <c r="J277" s="14"/>
      <c r="K277" s="14"/>
      <c r="L277" s="14"/>
      <c r="M277" s="14"/>
      <c r="N277" s="94"/>
      <c r="O277" s="14"/>
      <c r="P277" s="14"/>
      <c r="Q277" s="14"/>
      <c r="R277" s="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4"/>
      <c r="AP277" s="14"/>
      <c r="AQ277" s="14"/>
      <c r="AR277" s="14"/>
      <c r="AS277" s="14"/>
      <c r="AT277" s="14"/>
      <c r="AU277" s="14"/>
      <c r="AV277" s="14"/>
      <c r="AW277" s="14"/>
      <c r="AX277" s="14"/>
      <c r="AY277" s="14"/>
      <c r="AZ277" s="14"/>
      <c r="BA277" s="4"/>
      <c r="BB277" s="4"/>
      <c r="BC277" s="14"/>
      <c r="BD277" s="14"/>
      <c r="BE277" s="93"/>
      <c r="BF277" s="14"/>
      <c r="BJ277" s="4"/>
    </row>
    <row r="278" spans="1:62" ht="12.75" customHeight="1" x14ac:dyDescent="0.2">
      <c r="A278" s="4"/>
      <c r="B278" s="14"/>
      <c r="C278" s="14"/>
      <c r="D278" s="14"/>
      <c r="E278" s="14"/>
      <c r="F278" s="111"/>
      <c r="G278" s="14"/>
      <c r="H278" s="14"/>
      <c r="I278" s="14"/>
      <c r="J278" s="14"/>
      <c r="K278" s="14"/>
      <c r="L278" s="14"/>
      <c r="M278" s="14"/>
      <c r="N278" s="94"/>
      <c r="O278" s="14"/>
      <c r="P278" s="14"/>
      <c r="Q278" s="14"/>
      <c r="R278" s="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4"/>
      <c r="AP278" s="14"/>
      <c r="AQ278" s="14"/>
      <c r="AR278" s="14"/>
      <c r="AS278" s="14"/>
      <c r="AT278" s="14"/>
      <c r="AU278" s="14"/>
      <c r="AV278" s="14"/>
      <c r="AW278" s="14"/>
      <c r="AX278" s="14"/>
      <c r="AY278" s="14"/>
      <c r="AZ278" s="14"/>
      <c r="BA278" s="4"/>
      <c r="BB278" s="4"/>
      <c r="BC278" s="14"/>
      <c r="BD278" s="14"/>
      <c r="BE278" s="93"/>
      <c r="BF278" s="14"/>
      <c r="BJ278" s="4"/>
    </row>
    <row r="279" spans="1:62" ht="12.75" customHeight="1" x14ac:dyDescent="0.2">
      <c r="A279" s="4"/>
      <c r="B279" s="14"/>
      <c r="C279" s="14"/>
      <c r="D279" s="14"/>
      <c r="E279" s="14"/>
      <c r="F279" s="111"/>
      <c r="G279" s="14"/>
      <c r="H279" s="14"/>
      <c r="I279" s="14"/>
      <c r="J279" s="14"/>
      <c r="K279" s="14"/>
      <c r="L279" s="14"/>
      <c r="M279" s="14"/>
      <c r="N279" s="94"/>
      <c r="O279" s="14"/>
      <c r="P279" s="14"/>
      <c r="Q279" s="14"/>
      <c r="R279" s="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4"/>
      <c r="AP279" s="14"/>
      <c r="AQ279" s="14"/>
      <c r="AR279" s="14"/>
      <c r="AS279" s="14"/>
      <c r="AT279" s="14"/>
      <c r="AU279" s="14"/>
      <c r="AV279" s="14"/>
      <c r="AW279" s="14"/>
      <c r="AX279" s="14"/>
      <c r="AY279" s="14"/>
      <c r="AZ279" s="14"/>
      <c r="BA279" s="4"/>
      <c r="BB279" s="4"/>
      <c r="BC279" s="14"/>
      <c r="BD279" s="14"/>
      <c r="BE279" s="93"/>
      <c r="BF279" s="14"/>
      <c r="BJ279" s="4"/>
    </row>
    <row r="280" spans="1:62" ht="12.75" customHeight="1" x14ac:dyDescent="0.2">
      <c r="A280" s="4"/>
      <c r="B280" s="14"/>
      <c r="C280" s="14"/>
      <c r="D280" s="14"/>
      <c r="E280" s="14"/>
      <c r="F280" s="111"/>
      <c r="G280" s="14"/>
      <c r="H280" s="14"/>
      <c r="I280" s="14"/>
      <c r="J280" s="14"/>
      <c r="K280" s="14"/>
      <c r="L280" s="14"/>
      <c r="M280" s="14"/>
      <c r="N280" s="94"/>
      <c r="O280" s="14"/>
      <c r="P280" s="14"/>
      <c r="Q280" s="14"/>
      <c r="R280" s="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4"/>
      <c r="AP280" s="14"/>
      <c r="AQ280" s="14"/>
      <c r="AR280" s="14"/>
      <c r="AS280" s="14"/>
      <c r="AT280" s="14"/>
      <c r="AU280" s="14"/>
      <c r="AV280" s="14"/>
      <c r="AW280" s="14"/>
      <c r="AX280" s="14"/>
      <c r="AY280" s="14"/>
      <c r="AZ280" s="14"/>
      <c r="BA280" s="4"/>
      <c r="BB280" s="4"/>
      <c r="BC280" s="14"/>
      <c r="BD280" s="14"/>
      <c r="BE280" s="93"/>
      <c r="BF280" s="14"/>
      <c r="BJ280" s="4"/>
    </row>
    <row r="281" spans="1:62" ht="12.75" customHeight="1" x14ac:dyDescent="0.2">
      <c r="A281" s="4"/>
      <c r="B281" s="14"/>
      <c r="C281" s="14"/>
      <c r="D281" s="14"/>
      <c r="E281" s="14"/>
      <c r="F281" s="111"/>
      <c r="G281" s="14"/>
      <c r="H281" s="14"/>
      <c r="I281" s="14"/>
      <c r="J281" s="14"/>
      <c r="K281" s="14"/>
      <c r="L281" s="14"/>
      <c r="M281" s="14"/>
      <c r="N281" s="94"/>
      <c r="O281" s="14"/>
      <c r="P281" s="14"/>
      <c r="Q281" s="14"/>
      <c r="R281" s="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4"/>
      <c r="AP281" s="14"/>
      <c r="AQ281" s="14"/>
      <c r="AR281" s="14"/>
      <c r="AS281" s="14"/>
      <c r="AT281" s="14"/>
      <c r="AU281" s="14"/>
      <c r="AV281" s="14"/>
      <c r="AW281" s="14"/>
      <c r="AX281" s="14"/>
      <c r="AY281" s="14"/>
      <c r="AZ281" s="14"/>
      <c r="BA281" s="4"/>
      <c r="BB281" s="4"/>
      <c r="BC281" s="14"/>
      <c r="BD281" s="14"/>
      <c r="BE281" s="93"/>
      <c r="BF281" s="14"/>
      <c r="BJ281" s="4"/>
    </row>
    <row r="282" spans="1:62" ht="12.75" customHeight="1" x14ac:dyDescent="0.2">
      <c r="A282" s="4"/>
      <c r="B282" s="14"/>
      <c r="C282" s="14"/>
      <c r="D282" s="14"/>
      <c r="E282" s="14"/>
      <c r="F282" s="111"/>
      <c r="G282" s="14"/>
      <c r="H282" s="14"/>
      <c r="I282" s="14"/>
      <c r="J282" s="14"/>
      <c r="K282" s="14"/>
      <c r="L282" s="14"/>
      <c r="M282" s="14"/>
      <c r="N282" s="94"/>
      <c r="O282" s="14"/>
      <c r="P282" s="14"/>
      <c r="Q282" s="14"/>
      <c r="R282" s="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4"/>
      <c r="AP282" s="14"/>
      <c r="AQ282" s="14"/>
      <c r="AR282" s="14"/>
      <c r="AS282" s="14"/>
      <c r="AT282" s="14"/>
      <c r="AU282" s="14"/>
      <c r="AV282" s="14"/>
      <c r="AW282" s="14"/>
      <c r="AX282" s="14"/>
      <c r="AY282" s="14"/>
      <c r="AZ282" s="14"/>
      <c r="BA282" s="4"/>
      <c r="BB282" s="4"/>
      <c r="BC282" s="14"/>
      <c r="BD282" s="14"/>
      <c r="BE282" s="93"/>
      <c r="BF282" s="14"/>
      <c r="BJ282" s="4"/>
    </row>
    <row r="283" spans="1:62" ht="12.75" customHeight="1" x14ac:dyDescent="0.2">
      <c r="A283" s="4"/>
      <c r="B283" s="14"/>
      <c r="C283" s="14"/>
      <c r="D283" s="14"/>
      <c r="E283" s="14"/>
      <c r="F283" s="111"/>
      <c r="G283" s="14"/>
      <c r="H283" s="14"/>
      <c r="I283" s="14"/>
      <c r="J283" s="14"/>
      <c r="K283" s="14"/>
      <c r="L283" s="14"/>
      <c r="M283" s="14"/>
      <c r="N283" s="94"/>
      <c r="O283" s="14"/>
      <c r="P283" s="14"/>
      <c r="Q283" s="14"/>
      <c r="R283" s="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4"/>
      <c r="AP283" s="14"/>
      <c r="AQ283" s="14"/>
      <c r="AR283" s="14"/>
      <c r="AS283" s="14"/>
      <c r="AT283" s="14"/>
      <c r="AU283" s="14"/>
      <c r="AV283" s="14"/>
      <c r="AW283" s="14"/>
      <c r="AX283" s="14"/>
      <c r="AY283" s="14"/>
      <c r="AZ283" s="14"/>
      <c r="BA283" s="4"/>
      <c r="BB283" s="4"/>
      <c r="BC283" s="14"/>
      <c r="BD283" s="14"/>
      <c r="BE283" s="93"/>
      <c r="BF283" s="14"/>
      <c r="BJ283" s="4"/>
    </row>
    <row r="284" spans="1:62" ht="12.75" customHeight="1" x14ac:dyDescent="0.2">
      <c r="A284" s="4"/>
      <c r="B284" s="14"/>
      <c r="C284" s="14"/>
      <c r="D284" s="14"/>
      <c r="E284" s="14"/>
      <c r="F284" s="111"/>
      <c r="G284" s="14"/>
      <c r="H284" s="14"/>
      <c r="I284" s="14"/>
      <c r="J284" s="14"/>
      <c r="K284" s="14"/>
      <c r="L284" s="14"/>
      <c r="M284" s="14"/>
      <c r="N284" s="94"/>
      <c r="O284" s="14"/>
      <c r="P284" s="14"/>
      <c r="Q284" s="14"/>
      <c r="R284" s="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4"/>
      <c r="AP284" s="14"/>
      <c r="AQ284" s="14"/>
      <c r="AR284" s="14"/>
      <c r="AS284" s="14"/>
      <c r="AT284" s="14"/>
      <c r="AU284" s="14"/>
      <c r="AV284" s="14"/>
      <c r="AW284" s="14"/>
      <c r="AX284" s="14"/>
      <c r="AY284" s="14"/>
      <c r="AZ284" s="14"/>
      <c r="BA284" s="4"/>
      <c r="BB284" s="4"/>
      <c r="BC284" s="14"/>
      <c r="BD284" s="14"/>
      <c r="BE284" s="93"/>
      <c r="BF284" s="14"/>
      <c r="BJ284" s="4"/>
    </row>
    <row r="285" spans="1:62" ht="12.75" customHeight="1" x14ac:dyDescent="0.2">
      <c r="A285" s="4"/>
      <c r="B285" s="14"/>
      <c r="C285" s="14"/>
      <c r="D285" s="14"/>
      <c r="E285" s="14"/>
      <c r="F285" s="111"/>
      <c r="G285" s="14"/>
      <c r="H285" s="14"/>
      <c r="I285" s="14"/>
      <c r="J285" s="14"/>
      <c r="K285" s="14"/>
      <c r="L285" s="14"/>
      <c r="M285" s="14"/>
      <c r="N285" s="94"/>
      <c r="O285" s="14"/>
      <c r="P285" s="14"/>
      <c r="Q285" s="14"/>
      <c r="R285" s="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4"/>
      <c r="AP285" s="14"/>
      <c r="AQ285" s="14"/>
      <c r="AR285" s="14"/>
      <c r="AS285" s="14"/>
      <c r="AT285" s="14"/>
      <c r="AU285" s="14"/>
      <c r="AV285" s="14"/>
      <c r="AW285" s="14"/>
      <c r="AX285" s="14"/>
      <c r="AY285" s="14"/>
      <c r="AZ285" s="14"/>
      <c r="BA285" s="4"/>
      <c r="BB285" s="4"/>
      <c r="BC285" s="14"/>
      <c r="BD285" s="14"/>
      <c r="BE285" s="93"/>
      <c r="BF285" s="14"/>
      <c r="BJ285" s="4"/>
    </row>
    <row r="286" spans="1:62" ht="12.75" customHeight="1" x14ac:dyDescent="0.2">
      <c r="A286" s="4"/>
      <c r="B286" s="14"/>
      <c r="C286" s="14"/>
      <c r="D286" s="14"/>
      <c r="E286" s="14"/>
      <c r="F286" s="111"/>
      <c r="G286" s="14"/>
      <c r="H286" s="14"/>
      <c r="I286" s="14"/>
      <c r="J286" s="14"/>
      <c r="K286" s="14"/>
      <c r="L286" s="14"/>
      <c r="M286" s="14"/>
      <c r="N286" s="94"/>
      <c r="O286" s="14"/>
      <c r="P286" s="14"/>
      <c r="Q286" s="14"/>
      <c r="R286" s="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4"/>
      <c r="AP286" s="14"/>
      <c r="AQ286" s="14"/>
      <c r="AR286" s="14"/>
      <c r="AS286" s="14"/>
      <c r="AT286" s="14"/>
      <c r="AU286" s="14"/>
      <c r="AV286" s="14"/>
      <c r="AW286" s="14"/>
      <c r="AX286" s="14"/>
      <c r="AY286" s="14"/>
      <c r="AZ286" s="14"/>
      <c r="BA286" s="4"/>
      <c r="BB286" s="4"/>
      <c r="BC286" s="14"/>
      <c r="BD286" s="14"/>
      <c r="BE286" s="93"/>
      <c r="BF286" s="14"/>
      <c r="BJ286" s="4"/>
    </row>
    <row r="287" spans="1:62" ht="12.75" customHeight="1" x14ac:dyDescent="0.2">
      <c r="A287" s="4"/>
      <c r="B287" s="14"/>
      <c r="C287" s="14"/>
      <c r="D287" s="14"/>
      <c r="E287" s="14"/>
      <c r="F287" s="111"/>
      <c r="G287" s="14"/>
      <c r="H287" s="14"/>
      <c r="I287" s="14"/>
      <c r="J287" s="14"/>
      <c r="K287" s="14"/>
      <c r="L287" s="14"/>
      <c r="M287" s="14"/>
      <c r="N287" s="94"/>
      <c r="O287" s="14"/>
      <c r="P287" s="14"/>
      <c r="Q287" s="14"/>
      <c r="R287" s="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4"/>
      <c r="AP287" s="14"/>
      <c r="AQ287" s="14"/>
      <c r="AR287" s="14"/>
      <c r="AS287" s="14"/>
      <c r="AT287" s="14"/>
      <c r="AU287" s="14"/>
      <c r="AV287" s="14"/>
      <c r="AW287" s="14"/>
      <c r="AX287" s="14"/>
      <c r="AY287" s="14"/>
      <c r="AZ287" s="14"/>
      <c r="BA287" s="4"/>
      <c r="BB287" s="4"/>
      <c r="BC287" s="14"/>
      <c r="BD287" s="14"/>
      <c r="BE287" s="93"/>
      <c r="BF287" s="14"/>
      <c r="BJ287" s="4"/>
    </row>
    <row r="288" spans="1:62" ht="12.75" customHeight="1" x14ac:dyDescent="0.2">
      <c r="A288" s="4"/>
      <c r="B288" s="14"/>
      <c r="C288" s="14"/>
      <c r="D288" s="14"/>
      <c r="E288" s="14"/>
      <c r="F288" s="111"/>
      <c r="G288" s="14"/>
      <c r="H288" s="14"/>
      <c r="I288" s="14"/>
      <c r="J288" s="14"/>
      <c r="K288" s="14"/>
      <c r="L288" s="14"/>
      <c r="M288" s="14"/>
      <c r="N288" s="94"/>
      <c r="O288" s="14"/>
      <c r="P288" s="14"/>
      <c r="Q288" s="14"/>
      <c r="R288" s="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4"/>
      <c r="AP288" s="14"/>
      <c r="AQ288" s="14"/>
      <c r="AR288" s="14"/>
      <c r="AS288" s="14"/>
      <c r="AT288" s="14"/>
      <c r="AU288" s="14"/>
      <c r="AV288" s="14"/>
      <c r="AW288" s="14"/>
      <c r="AX288" s="14"/>
      <c r="AY288" s="14"/>
      <c r="AZ288" s="14"/>
      <c r="BA288" s="4"/>
      <c r="BB288" s="4"/>
      <c r="BC288" s="14"/>
      <c r="BD288" s="14"/>
      <c r="BE288" s="93"/>
      <c r="BF288" s="14"/>
      <c r="BJ288" s="4"/>
    </row>
    <row r="289" spans="1:62" ht="12.75" customHeight="1" x14ac:dyDescent="0.2">
      <c r="A289" s="4"/>
      <c r="B289" s="14"/>
      <c r="C289" s="14"/>
      <c r="D289" s="14"/>
      <c r="E289" s="14"/>
      <c r="F289" s="111"/>
      <c r="G289" s="14"/>
      <c r="H289" s="14"/>
      <c r="I289" s="14"/>
      <c r="J289" s="14"/>
      <c r="K289" s="14"/>
      <c r="L289" s="14"/>
      <c r="M289" s="14"/>
      <c r="N289" s="94"/>
      <c r="O289" s="14"/>
      <c r="P289" s="14"/>
      <c r="Q289" s="14"/>
      <c r="R289" s="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4"/>
      <c r="AP289" s="14"/>
      <c r="AQ289" s="14"/>
      <c r="AR289" s="14"/>
      <c r="AS289" s="14"/>
      <c r="AT289" s="14"/>
      <c r="AU289" s="14"/>
      <c r="AV289" s="14"/>
      <c r="AW289" s="14"/>
      <c r="AX289" s="14"/>
      <c r="AY289" s="14"/>
      <c r="AZ289" s="14"/>
      <c r="BA289" s="4"/>
      <c r="BB289" s="4"/>
      <c r="BC289" s="14"/>
      <c r="BD289" s="14"/>
      <c r="BE289" s="93"/>
      <c r="BF289" s="14"/>
      <c r="BJ289" s="4"/>
    </row>
    <row r="290" spans="1:62" ht="12.75" customHeight="1" x14ac:dyDescent="0.2">
      <c r="A290" s="4"/>
      <c r="B290" s="14"/>
      <c r="C290" s="14"/>
      <c r="D290" s="14"/>
      <c r="E290" s="14"/>
      <c r="F290" s="111"/>
      <c r="G290" s="14"/>
      <c r="H290" s="14"/>
      <c r="I290" s="14"/>
      <c r="J290" s="14"/>
      <c r="K290" s="14"/>
      <c r="L290" s="14"/>
      <c r="M290" s="14"/>
      <c r="N290" s="94"/>
      <c r="O290" s="14"/>
      <c r="P290" s="14"/>
      <c r="Q290" s="14"/>
      <c r="R290" s="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4"/>
      <c r="AP290" s="14"/>
      <c r="AQ290" s="14"/>
      <c r="AR290" s="14"/>
      <c r="AS290" s="14"/>
      <c r="AT290" s="14"/>
      <c r="AU290" s="14"/>
      <c r="AV290" s="14"/>
      <c r="AW290" s="14"/>
      <c r="AX290" s="14"/>
      <c r="AY290" s="14"/>
      <c r="AZ290" s="14"/>
      <c r="BA290" s="4"/>
      <c r="BB290" s="4"/>
      <c r="BC290" s="14"/>
      <c r="BD290" s="14"/>
      <c r="BE290" s="93"/>
      <c r="BF290" s="14"/>
      <c r="BJ290" s="4"/>
    </row>
    <row r="291" spans="1:62" ht="12.75" customHeight="1" x14ac:dyDescent="0.2">
      <c r="A291" s="4"/>
      <c r="B291" s="14"/>
      <c r="C291" s="14"/>
      <c r="D291" s="14"/>
      <c r="E291" s="14"/>
      <c r="F291" s="111"/>
      <c r="G291" s="14"/>
      <c r="H291" s="14"/>
      <c r="I291" s="14"/>
      <c r="J291" s="14"/>
      <c r="K291" s="14"/>
      <c r="L291" s="14"/>
      <c r="M291" s="14"/>
      <c r="N291" s="94"/>
      <c r="O291" s="14"/>
      <c r="P291" s="14"/>
      <c r="Q291" s="14"/>
      <c r="R291" s="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4"/>
      <c r="AP291" s="14"/>
      <c r="AQ291" s="14"/>
      <c r="AR291" s="14"/>
      <c r="AS291" s="14"/>
      <c r="AT291" s="14"/>
      <c r="AU291" s="14"/>
      <c r="AV291" s="14"/>
      <c r="AW291" s="14"/>
      <c r="AX291" s="14"/>
      <c r="AY291" s="14"/>
      <c r="AZ291" s="14"/>
      <c r="BA291" s="4"/>
      <c r="BB291" s="4"/>
      <c r="BC291" s="14"/>
      <c r="BD291" s="14"/>
      <c r="BE291" s="93"/>
      <c r="BF291" s="14"/>
      <c r="BJ291" s="4"/>
    </row>
    <row r="292" spans="1:62" ht="12.75" customHeight="1" x14ac:dyDescent="0.2">
      <c r="A292" s="4"/>
      <c r="B292" s="14"/>
      <c r="C292" s="14"/>
      <c r="D292" s="14"/>
      <c r="E292" s="14"/>
      <c r="F292" s="111"/>
      <c r="G292" s="14"/>
      <c r="H292" s="14"/>
      <c r="I292" s="14"/>
      <c r="J292" s="14"/>
      <c r="K292" s="14"/>
      <c r="L292" s="14"/>
      <c r="M292" s="14"/>
      <c r="N292" s="94"/>
      <c r="O292" s="14"/>
      <c r="P292" s="14"/>
      <c r="Q292" s="14"/>
      <c r="R292" s="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4"/>
      <c r="AP292" s="14"/>
      <c r="AQ292" s="14"/>
      <c r="AR292" s="14"/>
      <c r="AS292" s="14"/>
      <c r="AT292" s="14"/>
      <c r="AU292" s="14"/>
      <c r="AV292" s="14"/>
      <c r="AW292" s="14"/>
      <c r="AX292" s="14"/>
      <c r="AY292" s="14"/>
      <c r="AZ292" s="14"/>
      <c r="BA292" s="4"/>
      <c r="BB292" s="4"/>
      <c r="BC292" s="14"/>
      <c r="BD292" s="14"/>
      <c r="BE292" s="93"/>
      <c r="BF292" s="14"/>
      <c r="BJ292" s="4"/>
    </row>
    <row r="293" spans="1:62" ht="12.75" customHeight="1" x14ac:dyDescent="0.2">
      <c r="A293" s="4"/>
      <c r="B293" s="14"/>
      <c r="C293" s="14"/>
      <c r="D293" s="14"/>
      <c r="E293" s="14"/>
      <c r="F293" s="111"/>
      <c r="G293" s="14"/>
      <c r="H293" s="14"/>
      <c r="I293" s="14"/>
      <c r="J293" s="14"/>
      <c r="K293" s="14"/>
      <c r="L293" s="14"/>
      <c r="M293" s="14"/>
      <c r="N293" s="94"/>
      <c r="O293" s="14"/>
      <c r="P293" s="14"/>
      <c r="Q293" s="14"/>
      <c r="R293" s="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4"/>
      <c r="AP293" s="14"/>
      <c r="AQ293" s="14"/>
      <c r="AR293" s="14"/>
      <c r="AS293" s="14"/>
      <c r="AT293" s="14"/>
      <c r="AU293" s="14"/>
      <c r="AV293" s="14"/>
      <c r="AW293" s="14"/>
      <c r="AX293" s="14"/>
      <c r="AY293" s="14"/>
      <c r="AZ293" s="14"/>
      <c r="BA293" s="4"/>
      <c r="BB293" s="4"/>
      <c r="BC293" s="14"/>
      <c r="BD293" s="14"/>
      <c r="BE293" s="93"/>
      <c r="BF293" s="14"/>
      <c r="BJ293" s="4"/>
    </row>
    <row r="294" spans="1:62" ht="12.75" customHeight="1" x14ac:dyDescent="0.2">
      <c r="A294" s="4"/>
      <c r="B294" s="14"/>
      <c r="C294" s="14"/>
      <c r="D294" s="14"/>
      <c r="E294" s="14"/>
      <c r="F294" s="111"/>
      <c r="G294" s="14"/>
      <c r="H294" s="14"/>
      <c r="I294" s="14"/>
      <c r="J294" s="14"/>
      <c r="K294" s="14"/>
      <c r="L294" s="14"/>
      <c r="M294" s="14"/>
      <c r="N294" s="94"/>
      <c r="O294" s="14"/>
      <c r="P294" s="14"/>
      <c r="Q294" s="14"/>
      <c r="R294" s="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4"/>
      <c r="AP294" s="14"/>
      <c r="AQ294" s="14"/>
      <c r="AR294" s="14"/>
      <c r="AS294" s="14"/>
      <c r="AT294" s="14"/>
      <c r="AU294" s="14"/>
      <c r="AV294" s="14"/>
      <c r="AW294" s="14"/>
      <c r="AX294" s="14"/>
      <c r="AY294" s="14"/>
      <c r="AZ294" s="14"/>
      <c r="BA294" s="4"/>
      <c r="BB294" s="4"/>
      <c r="BC294" s="14"/>
      <c r="BD294" s="14"/>
      <c r="BE294" s="93"/>
      <c r="BF294" s="14"/>
      <c r="BJ294" s="4"/>
    </row>
    <row r="295" spans="1:62" ht="12.75" customHeight="1" x14ac:dyDescent="0.2">
      <c r="A295" s="4"/>
      <c r="B295" s="14"/>
      <c r="C295" s="14"/>
      <c r="D295" s="14"/>
      <c r="E295" s="14"/>
      <c r="F295" s="111"/>
      <c r="G295" s="14"/>
      <c r="H295" s="14"/>
      <c r="I295" s="14"/>
      <c r="J295" s="14"/>
      <c r="K295" s="14"/>
      <c r="L295" s="14"/>
      <c r="M295" s="14"/>
      <c r="N295" s="94"/>
      <c r="O295" s="14"/>
      <c r="P295" s="14"/>
      <c r="Q295" s="14"/>
      <c r="R295" s="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4"/>
      <c r="AP295" s="14"/>
      <c r="AQ295" s="14"/>
      <c r="AR295" s="14"/>
      <c r="AS295" s="14"/>
      <c r="AT295" s="14"/>
      <c r="AU295" s="14"/>
      <c r="AV295" s="14"/>
      <c r="AW295" s="14"/>
      <c r="AX295" s="14"/>
      <c r="AY295" s="14"/>
      <c r="AZ295" s="14"/>
      <c r="BA295" s="4"/>
      <c r="BB295" s="4"/>
      <c r="BC295" s="14"/>
      <c r="BD295" s="14"/>
      <c r="BE295" s="93"/>
      <c r="BF295" s="14"/>
      <c r="BJ295" s="4"/>
    </row>
    <row r="296" spans="1:62" ht="12.75" customHeight="1" x14ac:dyDescent="0.2">
      <c r="A296" s="4"/>
      <c r="B296" s="14"/>
      <c r="C296" s="14"/>
      <c r="D296" s="14"/>
      <c r="E296" s="14"/>
      <c r="F296" s="111"/>
      <c r="G296" s="14"/>
      <c r="H296" s="14"/>
      <c r="I296" s="14"/>
      <c r="J296" s="14"/>
      <c r="K296" s="14"/>
      <c r="L296" s="14"/>
      <c r="M296" s="14"/>
      <c r="N296" s="94"/>
      <c r="O296" s="14"/>
      <c r="P296" s="14"/>
      <c r="Q296" s="14"/>
      <c r="R296" s="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4"/>
      <c r="AP296" s="14"/>
      <c r="AQ296" s="14"/>
      <c r="AR296" s="14"/>
      <c r="AS296" s="14"/>
      <c r="AT296" s="14"/>
      <c r="AU296" s="14"/>
      <c r="AV296" s="14"/>
      <c r="AW296" s="14"/>
      <c r="AX296" s="14"/>
      <c r="AY296" s="14"/>
      <c r="AZ296" s="14"/>
      <c r="BA296" s="4"/>
      <c r="BB296" s="4"/>
      <c r="BC296" s="14"/>
      <c r="BD296" s="14"/>
      <c r="BE296" s="93"/>
      <c r="BF296" s="14"/>
      <c r="BJ296" s="4"/>
    </row>
    <row r="297" spans="1:62" ht="12.75" customHeight="1" x14ac:dyDescent="0.2">
      <c r="A297" s="4"/>
      <c r="B297" s="14"/>
      <c r="C297" s="14"/>
      <c r="D297" s="14"/>
      <c r="E297" s="14"/>
      <c r="F297" s="111"/>
      <c r="G297" s="14"/>
      <c r="H297" s="14"/>
      <c r="I297" s="14"/>
      <c r="J297" s="14"/>
      <c r="K297" s="14"/>
      <c r="L297" s="14"/>
      <c r="M297" s="14"/>
      <c r="N297" s="94"/>
      <c r="O297" s="14"/>
      <c r="P297" s="14"/>
      <c r="Q297" s="14"/>
      <c r="R297" s="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4"/>
      <c r="AP297" s="14"/>
      <c r="AQ297" s="14"/>
      <c r="AR297" s="14"/>
      <c r="AS297" s="14"/>
      <c r="AT297" s="14"/>
      <c r="AU297" s="14"/>
      <c r="AV297" s="14"/>
      <c r="AW297" s="14"/>
      <c r="AX297" s="14"/>
      <c r="AY297" s="14"/>
      <c r="AZ297" s="14"/>
      <c r="BA297" s="4"/>
      <c r="BB297" s="4"/>
      <c r="BC297" s="14"/>
      <c r="BD297" s="14"/>
      <c r="BE297" s="93"/>
      <c r="BF297" s="14"/>
      <c r="BJ297" s="4"/>
    </row>
    <row r="298" spans="1:62" ht="12.75" customHeight="1" x14ac:dyDescent="0.2">
      <c r="A298" s="4"/>
      <c r="B298" s="14"/>
      <c r="C298" s="14"/>
      <c r="D298" s="14"/>
      <c r="E298" s="14"/>
      <c r="F298" s="111"/>
      <c r="G298" s="14"/>
      <c r="H298" s="14"/>
      <c r="I298" s="14"/>
      <c r="J298" s="14"/>
      <c r="K298" s="14"/>
      <c r="L298" s="14"/>
      <c r="M298" s="14"/>
      <c r="N298" s="94"/>
      <c r="O298" s="14"/>
      <c r="P298" s="14"/>
      <c r="Q298" s="14"/>
      <c r="R298" s="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4"/>
      <c r="AP298" s="14"/>
      <c r="AQ298" s="14"/>
      <c r="AR298" s="14"/>
      <c r="AS298" s="14"/>
      <c r="AT298" s="14"/>
      <c r="AU298" s="14"/>
      <c r="AV298" s="14"/>
      <c r="AW298" s="14"/>
      <c r="AX298" s="14"/>
      <c r="AY298" s="14"/>
      <c r="AZ298" s="14"/>
      <c r="BA298" s="4"/>
      <c r="BB298" s="4"/>
      <c r="BC298" s="14"/>
      <c r="BD298" s="14"/>
      <c r="BE298" s="93"/>
      <c r="BF298" s="14"/>
      <c r="BJ298" s="4"/>
    </row>
    <row r="299" spans="1:62" ht="12.75" customHeight="1" x14ac:dyDescent="0.2">
      <c r="A299" s="4"/>
      <c r="B299" s="14"/>
      <c r="C299" s="14"/>
      <c r="D299" s="14"/>
      <c r="E299" s="14"/>
      <c r="F299" s="111"/>
      <c r="G299" s="14"/>
      <c r="H299" s="14"/>
      <c r="I299" s="14"/>
      <c r="J299" s="14"/>
      <c r="K299" s="14"/>
      <c r="L299" s="14"/>
      <c r="M299" s="14"/>
      <c r="N299" s="94"/>
      <c r="O299" s="14"/>
      <c r="P299" s="14"/>
      <c r="Q299" s="14"/>
      <c r="R299" s="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4"/>
      <c r="AP299" s="14"/>
      <c r="AQ299" s="14"/>
      <c r="AR299" s="14"/>
      <c r="AS299" s="14"/>
      <c r="AT299" s="14"/>
      <c r="AU299" s="14"/>
      <c r="AV299" s="14"/>
      <c r="AW299" s="14"/>
      <c r="AX299" s="14"/>
      <c r="AY299" s="14"/>
      <c r="AZ299" s="14"/>
      <c r="BA299" s="4"/>
      <c r="BB299" s="4"/>
      <c r="BC299" s="14"/>
      <c r="BD299" s="14"/>
      <c r="BE299" s="93"/>
      <c r="BF299" s="14"/>
      <c r="BJ299" s="4"/>
    </row>
    <row r="300" spans="1:62" ht="12.75" customHeight="1" x14ac:dyDescent="0.2">
      <c r="A300" s="4"/>
      <c r="B300" s="14"/>
      <c r="C300" s="14"/>
      <c r="D300" s="14"/>
      <c r="E300" s="14"/>
      <c r="F300" s="111"/>
      <c r="G300" s="14"/>
      <c r="H300" s="14"/>
      <c r="I300" s="14"/>
      <c r="J300" s="14"/>
      <c r="K300" s="14"/>
      <c r="L300" s="14"/>
      <c r="M300" s="14"/>
      <c r="N300" s="94"/>
      <c r="O300" s="14"/>
      <c r="P300" s="14"/>
      <c r="Q300" s="14"/>
      <c r="R300" s="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4"/>
      <c r="AP300" s="14"/>
      <c r="AQ300" s="14"/>
      <c r="AR300" s="14"/>
      <c r="AS300" s="14"/>
      <c r="AT300" s="14"/>
      <c r="AU300" s="14"/>
      <c r="AV300" s="14"/>
      <c r="AW300" s="14"/>
      <c r="AX300" s="14"/>
      <c r="AY300" s="14"/>
      <c r="AZ300" s="14"/>
      <c r="BA300" s="4"/>
      <c r="BB300" s="4"/>
      <c r="BC300" s="14"/>
      <c r="BD300" s="14"/>
      <c r="BE300" s="93"/>
      <c r="BF300" s="14"/>
      <c r="BJ300" s="4"/>
    </row>
    <row r="301" spans="1:62" ht="12.75" customHeight="1" x14ac:dyDescent="0.2">
      <c r="A301" s="4"/>
      <c r="B301" s="14"/>
      <c r="C301" s="14"/>
      <c r="D301" s="14"/>
      <c r="E301" s="14"/>
      <c r="F301" s="111"/>
      <c r="G301" s="14"/>
      <c r="H301" s="14"/>
      <c r="I301" s="14"/>
      <c r="J301" s="14"/>
      <c r="K301" s="14"/>
      <c r="L301" s="14"/>
      <c r="M301" s="14"/>
      <c r="N301" s="94"/>
      <c r="O301" s="14"/>
      <c r="P301" s="14"/>
      <c r="Q301" s="14"/>
      <c r="R301" s="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4"/>
      <c r="AP301" s="14"/>
      <c r="AQ301" s="14"/>
      <c r="AR301" s="14"/>
      <c r="AS301" s="14"/>
      <c r="AT301" s="14"/>
      <c r="AU301" s="14"/>
      <c r="AV301" s="14"/>
      <c r="AW301" s="14"/>
      <c r="AX301" s="14"/>
      <c r="AY301" s="14"/>
      <c r="AZ301" s="14"/>
      <c r="BA301" s="4"/>
      <c r="BB301" s="4"/>
      <c r="BC301" s="14"/>
      <c r="BD301" s="14"/>
      <c r="BE301" s="93"/>
      <c r="BF301" s="14"/>
      <c r="BJ301" s="4"/>
    </row>
    <row r="302" spans="1:62" ht="12.75" customHeight="1" x14ac:dyDescent="0.2">
      <c r="A302" s="4"/>
      <c r="B302" s="14"/>
      <c r="C302" s="14"/>
      <c r="D302" s="14"/>
      <c r="E302" s="14"/>
      <c r="F302" s="111"/>
      <c r="G302" s="14"/>
      <c r="H302" s="14"/>
      <c r="I302" s="14"/>
      <c r="J302" s="14"/>
      <c r="K302" s="14"/>
      <c r="L302" s="14"/>
      <c r="M302" s="14"/>
      <c r="N302" s="94"/>
      <c r="O302" s="14"/>
      <c r="P302" s="14"/>
      <c r="Q302" s="14"/>
      <c r="R302" s="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4"/>
      <c r="AP302" s="14"/>
      <c r="AQ302" s="14"/>
      <c r="AR302" s="14"/>
      <c r="AS302" s="14"/>
      <c r="AT302" s="14"/>
      <c r="AU302" s="14"/>
      <c r="AV302" s="14"/>
      <c r="AW302" s="14"/>
      <c r="AX302" s="14"/>
      <c r="AY302" s="14"/>
      <c r="AZ302" s="14"/>
      <c r="BA302" s="4"/>
      <c r="BB302" s="4"/>
      <c r="BC302" s="14"/>
      <c r="BD302" s="14"/>
      <c r="BE302" s="93"/>
      <c r="BF302" s="14"/>
      <c r="BJ302" s="4"/>
    </row>
    <row r="303" spans="1:62" ht="12.75" customHeight="1" x14ac:dyDescent="0.2">
      <c r="A303" s="4"/>
      <c r="B303" s="14"/>
      <c r="C303" s="14"/>
      <c r="D303" s="14"/>
      <c r="E303" s="14"/>
      <c r="F303" s="111"/>
      <c r="G303" s="14"/>
      <c r="H303" s="14"/>
      <c r="I303" s="14"/>
      <c r="J303" s="14"/>
      <c r="K303" s="14"/>
      <c r="L303" s="14"/>
      <c r="M303" s="14"/>
      <c r="N303" s="94"/>
      <c r="O303" s="14"/>
      <c r="P303" s="14"/>
      <c r="Q303" s="14"/>
      <c r="R303" s="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4"/>
      <c r="AP303" s="14"/>
      <c r="AQ303" s="14"/>
      <c r="AR303" s="14"/>
      <c r="AS303" s="14"/>
      <c r="AT303" s="14"/>
      <c r="AU303" s="14"/>
      <c r="AV303" s="14"/>
      <c r="AW303" s="14"/>
      <c r="AX303" s="14"/>
      <c r="AY303" s="14"/>
      <c r="AZ303" s="14"/>
      <c r="BA303" s="4"/>
      <c r="BB303" s="4"/>
      <c r="BC303" s="14"/>
      <c r="BD303" s="14"/>
      <c r="BE303" s="93"/>
      <c r="BF303" s="14"/>
      <c r="BJ303" s="4"/>
    </row>
    <row r="304" spans="1:62" ht="12.75" customHeight="1" x14ac:dyDescent="0.2">
      <c r="A304" s="4"/>
      <c r="B304" s="14"/>
      <c r="C304" s="14"/>
      <c r="D304" s="14"/>
      <c r="E304" s="14"/>
      <c r="F304" s="111"/>
      <c r="G304" s="14"/>
      <c r="H304" s="14"/>
      <c r="I304" s="14"/>
      <c r="J304" s="14"/>
      <c r="K304" s="14"/>
      <c r="L304" s="14"/>
      <c r="M304" s="14"/>
      <c r="N304" s="94"/>
      <c r="O304" s="14"/>
      <c r="P304" s="14"/>
      <c r="Q304" s="14"/>
      <c r="R304" s="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4"/>
      <c r="AP304" s="14"/>
      <c r="AQ304" s="14"/>
      <c r="AR304" s="14"/>
      <c r="AS304" s="14"/>
      <c r="AT304" s="14"/>
      <c r="AU304" s="14"/>
      <c r="AV304" s="14"/>
      <c r="AW304" s="14"/>
      <c r="AX304" s="14"/>
      <c r="AY304" s="14"/>
      <c r="AZ304" s="14"/>
      <c r="BA304" s="4"/>
      <c r="BB304" s="4"/>
      <c r="BC304" s="14"/>
      <c r="BD304" s="14"/>
      <c r="BE304" s="93"/>
      <c r="BF304" s="14"/>
      <c r="BJ304" s="4"/>
    </row>
    <row r="305" spans="1:62" ht="12.75" customHeight="1" x14ac:dyDescent="0.2">
      <c r="A305" s="4"/>
      <c r="B305" s="14"/>
      <c r="C305" s="14"/>
      <c r="D305" s="14"/>
      <c r="E305" s="14"/>
      <c r="F305" s="111"/>
      <c r="G305" s="14"/>
      <c r="H305" s="14"/>
      <c r="I305" s="14"/>
      <c r="J305" s="14"/>
      <c r="K305" s="14"/>
      <c r="L305" s="14"/>
      <c r="M305" s="14"/>
      <c r="N305" s="94"/>
      <c r="O305" s="14"/>
      <c r="P305" s="14"/>
      <c r="Q305" s="14"/>
      <c r="R305" s="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4"/>
      <c r="AP305" s="14"/>
      <c r="AQ305" s="14"/>
      <c r="AR305" s="14"/>
      <c r="AS305" s="14"/>
      <c r="AT305" s="14"/>
      <c r="AU305" s="14"/>
      <c r="AV305" s="14"/>
      <c r="AW305" s="14"/>
      <c r="AX305" s="14"/>
      <c r="AY305" s="14"/>
      <c r="AZ305" s="14"/>
      <c r="BA305" s="4"/>
      <c r="BB305" s="4"/>
      <c r="BC305" s="14"/>
      <c r="BD305" s="14"/>
      <c r="BE305" s="93"/>
      <c r="BF305" s="14"/>
      <c r="BJ305" s="4"/>
    </row>
    <row r="306" spans="1:62" ht="12.75" customHeight="1" x14ac:dyDescent="0.2">
      <c r="A306" s="4"/>
      <c r="B306" s="14"/>
      <c r="C306" s="14"/>
      <c r="D306" s="14"/>
      <c r="E306" s="14"/>
      <c r="F306" s="111"/>
      <c r="G306" s="14"/>
      <c r="H306" s="14"/>
      <c r="I306" s="14"/>
      <c r="J306" s="14"/>
      <c r="K306" s="14"/>
      <c r="L306" s="14"/>
      <c r="M306" s="14"/>
      <c r="N306" s="94"/>
      <c r="O306" s="14"/>
      <c r="P306" s="14"/>
      <c r="Q306" s="14"/>
      <c r="R306" s="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4"/>
      <c r="AP306" s="14"/>
      <c r="AQ306" s="14"/>
      <c r="AR306" s="14"/>
      <c r="AS306" s="14"/>
      <c r="AT306" s="14"/>
      <c r="AU306" s="14"/>
      <c r="AV306" s="14"/>
      <c r="AW306" s="14"/>
      <c r="AX306" s="14"/>
      <c r="AY306" s="14"/>
      <c r="AZ306" s="14"/>
      <c r="BA306" s="4"/>
      <c r="BB306" s="4"/>
      <c r="BC306" s="14"/>
      <c r="BD306" s="14"/>
      <c r="BE306" s="93"/>
      <c r="BF306" s="14"/>
      <c r="BJ306" s="4"/>
    </row>
    <row r="307" spans="1:62" ht="12.75" customHeight="1" x14ac:dyDescent="0.2">
      <c r="A307" s="4"/>
      <c r="B307" s="14"/>
      <c r="C307" s="14"/>
      <c r="D307" s="14"/>
      <c r="E307" s="14"/>
      <c r="F307" s="111"/>
      <c r="G307" s="14"/>
      <c r="H307" s="14"/>
      <c r="I307" s="14"/>
      <c r="J307" s="14"/>
      <c r="K307" s="14"/>
      <c r="L307" s="14"/>
      <c r="M307" s="14"/>
      <c r="N307" s="94"/>
      <c r="O307" s="14"/>
      <c r="P307" s="14"/>
      <c r="Q307" s="14"/>
      <c r="R307" s="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4"/>
      <c r="AP307" s="14"/>
      <c r="AQ307" s="14"/>
      <c r="AR307" s="14"/>
      <c r="AS307" s="14"/>
      <c r="AT307" s="14"/>
      <c r="AU307" s="14"/>
      <c r="AV307" s="14"/>
      <c r="AW307" s="14"/>
      <c r="AX307" s="14"/>
      <c r="AY307" s="14"/>
      <c r="AZ307" s="14"/>
      <c r="BA307" s="4"/>
      <c r="BB307" s="4"/>
      <c r="BC307" s="14"/>
      <c r="BD307" s="14"/>
      <c r="BE307" s="93"/>
      <c r="BF307" s="14"/>
      <c r="BJ307" s="4"/>
    </row>
    <row r="308" spans="1:62" ht="12.75" customHeight="1" x14ac:dyDescent="0.2">
      <c r="A308" s="4"/>
      <c r="B308" s="14"/>
      <c r="C308" s="14"/>
      <c r="D308" s="14"/>
      <c r="E308" s="14"/>
      <c r="F308" s="111"/>
      <c r="G308" s="14"/>
      <c r="H308" s="14"/>
      <c r="I308" s="14"/>
      <c r="J308" s="14"/>
      <c r="K308" s="14"/>
      <c r="L308" s="14"/>
      <c r="M308" s="14"/>
      <c r="N308" s="94"/>
      <c r="O308" s="14"/>
      <c r="P308" s="14"/>
      <c r="Q308" s="14"/>
      <c r="R308" s="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4"/>
      <c r="AP308" s="14"/>
      <c r="AQ308" s="14"/>
      <c r="AR308" s="14"/>
      <c r="AS308" s="14"/>
      <c r="AT308" s="14"/>
      <c r="AU308" s="14"/>
      <c r="AV308" s="14"/>
      <c r="AW308" s="14"/>
      <c r="AX308" s="14"/>
      <c r="AY308" s="14"/>
      <c r="AZ308" s="14"/>
      <c r="BA308" s="4"/>
      <c r="BB308" s="4"/>
      <c r="BC308" s="14"/>
      <c r="BD308" s="14"/>
      <c r="BE308" s="93"/>
      <c r="BF308" s="14"/>
      <c r="BJ308" s="4"/>
    </row>
    <row r="309" spans="1:62" ht="12.75" customHeight="1" x14ac:dyDescent="0.2">
      <c r="A309" s="4"/>
      <c r="B309" s="14"/>
      <c r="C309" s="14"/>
      <c r="D309" s="14"/>
      <c r="E309" s="14"/>
      <c r="F309" s="111"/>
      <c r="G309" s="14"/>
      <c r="H309" s="14"/>
      <c r="I309" s="14"/>
      <c r="J309" s="14"/>
      <c r="K309" s="14"/>
      <c r="L309" s="14"/>
      <c r="M309" s="14"/>
      <c r="N309" s="94"/>
      <c r="O309" s="14"/>
      <c r="P309" s="14"/>
      <c r="Q309" s="14"/>
      <c r="R309" s="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4"/>
      <c r="AP309" s="14"/>
      <c r="AQ309" s="14"/>
      <c r="AR309" s="14"/>
      <c r="AS309" s="14"/>
      <c r="AT309" s="14"/>
      <c r="AU309" s="14"/>
      <c r="AV309" s="14"/>
      <c r="AW309" s="14"/>
      <c r="AX309" s="14"/>
      <c r="AY309" s="14"/>
      <c r="AZ309" s="14"/>
      <c r="BA309" s="4"/>
      <c r="BB309" s="4"/>
      <c r="BC309" s="14"/>
      <c r="BD309" s="14"/>
      <c r="BE309" s="93"/>
      <c r="BF309" s="14"/>
      <c r="BJ309" s="4"/>
    </row>
    <row r="310" spans="1:62" ht="12.75" customHeight="1" x14ac:dyDescent="0.2">
      <c r="A310" s="4"/>
      <c r="B310" s="14"/>
      <c r="C310" s="14"/>
      <c r="D310" s="14"/>
      <c r="E310" s="14"/>
      <c r="F310" s="111"/>
      <c r="G310" s="14"/>
      <c r="H310" s="14"/>
      <c r="I310" s="14"/>
      <c r="J310" s="14"/>
      <c r="K310" s="14"/>
      <c r="L310" s="14"/>
      <c r="M310" s="14"/>
      <c r="N310" s="94"/>
      <c r="O310" s="14"/>
      <c r="P310" s="14"/>
      <c r="Q310" s="14"/>
      <c r="R310" s="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4"/>
      <c r="AP310" s="14"/>
      <c r="AQ310" s="14"/>
      <c r="AR310" s="14"/>
      <c r="AS310" s="14"/>
      <c r="AT310" s="14"/>
      <c r="AU310" s="14"/>
      <c r="AV310" s="14"/>
      <c r="AW310" s="14"/>
      <c r="AX310" s="14"/>
      <c r="AY310" s="14"/>
      <c r="AZ310" s="14"/>
      <c r="BA310" s="4"/>
      <c r="BB310" s="4"/>
      <c r="BC310" s="14"/>
      <c r="BD310" s="14"/>
      <c r="BE310" s="93"/>
      <c r="BF310" s="14"/>
      <c r="BJ310" s="4"/>
    </row>
    <row r="311" spans="1:62" ht="12.75" customHeight="1" x14ac:dyDescent="0.2">
      <c r="A311" s="4"/>
      <c r="B311" s="14"/>
      <c r="C311" s="14"/>
      <c r="D311" s="14"/>
      <c r="E311" s="14"/>
      <c r="F311" s="111"/>
      <c r="G311" s="14"/>
      <c r="H311" s="14"/>
      <c r="I311" s="14"/>
      <c r="J311" s="14"/>
      <c r="K311" s="14"/>
      <c r="L311" s="14"/>
      <c r="M311" s="14"/>
      <c r="N311" s="94"/>
      <c r="O311" s="14"/>
      <c r="P311" s="14"/>
      <c r="Q311" s="14"/>
      <c r="R311" s="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4"/>
      <c r="AP311" s="14"/>
      <c r="AQ311" s="14"/>
      <c r="AR311" s="14"/>
      <c r="AS311" s="14"/>
      <c r="AT311" s="14"/>
      <c r="AU311" s="14"/>
      <c r="AV311" s="14"/>
      <c r="AW311" s="14"/>
      <c r="AX311" s="14"/>
      <c r="AY311" s="14"/>
      <c r="AZ311" s="14"/>
      <c r="BA311" s="4"/>
      <c r="BB311" s="4"/>
      <c r="BC311" s="14"/>
      <c r="BD311" s="14"/>
      <c r="BE311" s="93"/>
      <c r="BF311" s="14"/>
      <c r="BJ311" s="4"/>
    </row>
    <row r="312" spans="1:62" ht="12.75" customHeight="1" x14ac:dyDescent="0.2">
      <c r="A312" s="4"/>
      <c r="B312" s="14"/>
      <c r="C312" s="14"/>
      <c r="D312" s="14"/>
      <c r="E312" s="14"/>
      <c r="F312" s="111"/>
      <c r="G312" s="14"/>
      <c r="H312" s="14"/>
      <c r="I312" s="14"/>
      <c r="J312" s="14"/>
      <c r="K312" s="14"/>
      <c r="L312" s="14"/>
      <c r="M312" s="14"/>
      <c r="N312" s="94"/>
      <c r="O312" s="14"/>
      <c r="P312" s="14"/>
      <c r="Q312" s="14"/>
      <c r="R312" s="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4"/>
      <c r="AP312" s="14"/>
      <c r="AQ312" s="14"/>
      <c r="AR312" s="14"/>
      <c r="AS312" s="14"/>
      <c r="AT312" s="14"/>
      <c r="AU312" s="14"/>
      <c r="AV312" s="14"/>
      <c r="AW312" s="14"/>
      <c r="AX312" s="14"/>
      <c r="AY312" s="14"/>
      <c r="AZ312" s="14"/>
      <c r="BA312" s="4"/>
      <c r="BB312" s="4"/>
      <c r="BC312" s="14"/>
      <c r="BD312" s="14"/>
      <c r="BE312" s="93"/>
      <c r="BF312" s="14"/>
      <c r="BJ312" s="4"/>
    </row>
    <row r="313" spans="1:62" ht="12.75" customHeight="1" x14ac:dyDescent="0.2">
      <c r="A313" s="4"/>
      <c r="B313" s="14"/>
      <c r="C313" s="14"/>
      <c r="D313" s="14"/>
      <c r="E313" s="14"/>
      <c r="F313" s="111"/>
      <c r="G313" s="14"/>
      <c r="H313" s="14"/>
      <c r="I313" s="14"/>
      <c r="J313" s="14"/>
      <c r="K313" s="14"/>
      <c r="L313" s="14"/>
      <c r="M313" s="14"/>
      <c r="N313" s="94"/>
      <c r="O313" s="14"/>
      <c r="P313" s="14"/>
      <c r="Q313" s="14"/>
      <c r="R313" s="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4"/>
      <c r="AP313" s="14"/>
      <c r="AQ313" s="14"/>
      <c r="AR313" s="14"/>
      <c r="AS313" s="14"/>
      <c r="AT313" s="14"/>
      <c r="AU313" s="14"/>
      <c r="AV313" s="14"/>
      <c r="AW313" s="14"/>
      <c r="AX313" s="14"/>
      <c r="AY313" s="14"/>
      <c r="AZ313" s="14"/>
      <c r="BA313" s="4"/>
      <c r="BB313" s="4"/>
      <c r="BC313" s="14"/>
      <c r="BD313" s="14"/>
      <c r="BE313" s="93"/>
      <c r="BF313" s="14"/>
      <c r="BJ313" s="4"/>
    </row>
    <row r="314" spans="1:62" ht="12.75" customHeight="1" x14ac:dyDescent="0.2">
      <c r="A314" s="4"/>
      <c r="B314" s="14"/>
      <c r="C314" s="14"/>
      <c r="D314" s="14"/>
      <c r="E314" s="14"/>
      <c r="F314" s="111"/>
      <c r="G314" s="14"/>
      <c r="H314" s="14"/>
      <c r="I314" s="14"/>
      <c r="J314" s="14"/>
      <c r="K314" s="14"/>
      <c r="L314" s="14"/>
      <c r="M314" s="14"/>
      <c r="N314" s="94"/>
      <c r="O314" s="14"/>
      <c r="P314" s="14"/>
      <c r="Q314" s="14"/>
      <c r="R314" s="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4"/>
      <c r="AP314" s="14"/>
      <c r="AQ314" s="14"/>
      <c r="AR314" s="14"/>
      <c r="AS314" s="14"/>
      <c r="AT314" s="14"/>
      <c r="AU314" s="14"/>
      <c r="AV314" s="14"/>
      <c r="AW314" s="14"/>
      <c r="AX314" s="14"/>
      <c r="AY314" s="14"/>
      <c r="AZ314" s="14"/>
      <c r="BA314" s="4"/>
      <c r="BB314" s="4"/>
      <c r="BC314" s="14"/>
      <c r="BD314" s="14"/>
      <c r="BE314" s="93"/>
      <c r="BF314" s="14"/>
      <c r="BJ314" s="4"/>
    </row>
    <row r="315" spans="1:62" ht="12.75" customHeight="1" x14ac:dyDescent="0.2">
      <c r="A315" s="4"/>
      <c r="B315" s="14"/>
      <c r="C315" s="14"/>
      <c r="D315" s="14"/>
      <c r="E315" s="14"/>
      <c r="F315" s="111"/>
      <c r="G315" s="14"/>
      <c r="H315" s="14"/>
      <c r="I315" s="14"/>
      <c r="J315" s="14"/>
      <c r="K315" s="14"/>
      <c r="L315" s="14"/>
      <c r="M315" s="14"/>
      <c r="N315" s="94"/>
      <c r="O315" s="14"/>
      <c r="P315" s="14"/>
      <c r="Q315" s="14"/>
      <c r="R315" s="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4"/>
      <c r="AP315" s="14"/>
      <c r="AQ315" s="14"/>
      <c r="AR315" s="14"/>
      <c r="AS315" s="14"/>
      <c r="AT315" s="14"/>
      <c r="AU315" s="14"/>
      <c r="AV315" s="14"/>
      <c r="AW315" s="14"/>
      <c r="AX315" s="14"/>
      <c r="AY315" s="14"/>
      <c r="AZ315" s="14"/>
      <c r="BA315" s="4"/>
      <c r="BB315" s="4"/>
      <c r="BC315" s="14"/>
      <c r="BD315" s="14"/>
      <c r="BE315" s="93"/>
      <c r="BF315" s="14"/>
      <c r="BJ315" s="4"/>
    </row>
    <row r="316" spans="1:62" ht="12.75" customHeight="1" x14ac:dyDescent="0.2">
      <c r="A316" s="4"/>
      <c r="B316" s="14"/>
      <c r="C316" s="14"/>
      <c r="D316" s="14"/>
      <c r="E316" s="14"/>
      <c r="F316" s="111"/>
      <c r="G316" s="14"/>
      <c r="H316" s="14"/>
      <c r="I316" s="14"/>
      <c r="J316" s="14"/>
      <c r="K316" s="14"/>
      <c r="L316" s="14"/>
      <c r="M316" s="14"/>
      <c r="N316" s="94"/>
      <c r="O316" s="14"/>
      <c r="P316" s="14"/>
      <c r="Q316" s="14"/>
      <c r="R316" s="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4"/>
      <c r="AP316" s="14"/>
      <c r="AQ316" s="14"/>
      <c r="AR316" s="14"/>
      <c r="AS316" s="14"/>
      <c r="AT316" s="14"/>
      <c r="AU316" s="14"/>
      <c r="AV316" s="14"/>
      <c r="AW316" s="14"/>
      <c r="AX316" s="14"/>
      <c r="AY316" s="14"/>
      <c r="AZ316" s="14"/>
      <c r="BA316" s="4"/>
      <c r="BB316" s="4"/>
      <c r="BC316" s="14"/>
      <c r="BD316" s="14"/>
      <c r="BE316" s="93"/>
      <c r="BF316" s="14"/>
      <c r="BJ316" s="4"/>
    </row>
    <row r="317" spans="1:62" ht="12.75" customHeight="1" x14ac:dyDescent="0.2">
      <c r="A317" s="4"/>
      <c r="B317" s="14"/>
      <c r="C317" s="14"/>
      <c r="D317" s="14"/>
      <c r="E317" s="14"/>
      <c r="F317" s="111"/>
      <c r="G317" s="14"/>
      <c r="H317" s="14"/>
      <c r="I317" s="14"/>
      <c r="J317" s="14"/>
      <c r="K317" s="14"/>
      <c r="L317" s="14"/>
      <c r="M317" s="14"/>
      <c r="N317" s="94"/>
      <c r="O317" s="14"/>
      <c r="P317" s="14"/>
      <c r="Q317" s="14"/>
      <c r="R317" s="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4"/>
      <c r="AP317" s="14"/>
      <c r="AQ317" s="14"/>
      <c r="AR317" s="14"/>
      <c r="AS317" s="14"/>
      <c r="AT317" s="14"/>
      <c r="AU317" s="14"/>
      <c r="AV317" s="14"/>
      <c r="AW317" s="14"/>
      <c r="AX317" s="14"/>
      <c r="AY317" s="14"/>
      <c r="AZ317" s="14"/>
      <c r="BA317" s="4"/>
      <c r="BB317" s="4"/>
      <c r="BC317" s="14"/>
      <c r="BD317" s="14"/>
      <c r="BE317" s="93"/>
      <c r="BF317" s="14"/>
      <c r="BJ317" s="4"/>
    </row>
    <row r="318" spans="1:62" ht="12.75" customHeight="1" x14ac:dyDescent="0.2">
      <c r="A318" s="4"/>
      <c r="B318" s="14"/>
      <c r="C318" s="14"/>
      <c r="D318" s="14"/>
      <c r="E318" s="14"/>
      <c r="F318" s="111"/>
      <c r="G318" s="14"/>
      <c r="H318" s="14"/>
      <c r="I318" s="14"/>
      <c r="J318" s="14"/>
      <c r="K318" s="14"/>
      <c r="L318" s="14"/>
      <c r="M318" s="14"/>
      <c r="N318" s="94"/>
      <c r="O318" s="14"/>
      <c r="P318" s="14"/>
      <c r="Q318" s="14"/>
      <c r="R318" s="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4"/>
      <c r="AP318" s="14"/>
      <c r="AQ318" s="14"/>
      <c r="AR318" s="14"/>
      <c r="AS318" s="14"/>
      <c r="AT318" s="14"/>
      <c r="AU318" s="14"/>
      <c r="AV318" s="14"/>
      <c r="AW318" s="14"/>
      <c r="AX318" s="14"/>
      <c r="AY318" s="14"/>
      <c r="AZ318" s="14"/>
      <c r="BA318" s="4"/>
      <c r="BB318" s="4"/>
      <c r="BC318" s="14"/>
      <c r="BD318" s="14"/>
      <c r="BE318" s="93"/>
      <c r="BF318" s="14"/>
      <c r="BJ318" s="4"/>
    </row>
    <row r="319" spans="1:62" ht="12.75" customHeight="1" x14ac:dyDescent="0.2">
      <c r="A319" s="4"/>
      <c r="B319" s="14"/>
      <c r="C319" s="14"/>
      <c r="D319" s="14"/>
      <c r="E319" s="14"/>
      <c r="F319" s="111"/>
      <c r="G319" s="14"/>
      <c r="H319" s="14"/>
      <c r="I319" s="14"/>
      <c r="J319" s="14"/>
      <c r="K319" s="14"/>
      <c r="L319" s="14"/>
      <c r="M319" s="14"/>
      <c r="N319" s="94"/>
      <c r="O319" s="14"/>
      <c r="P319" s="14"/>
      <c r="Q319" s="14"/>
      <c r="R319" s="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4"/>
      <c r="AP319" s="14"/>
      <c r="AQ319" s="14"/>
      <c r="AR319" s="14"/>
      <c r="AS319" s="14"/>
      <c r="AT319" s="14"/>
      <c r="AU319" s="14"/>
      <c r="AV319" s="14"/>
      <c r="AW319" s="14"/>
      <c r="AX319" s="14"/>
      <c r="AY319" s="14"/>
      <c r="AZ319" s="14"/>
      <c r="BA319" s="4"/>
      <c r="BB319" s="4"/>
      <c r="BC319" s="14"/>
      <c r="BD319" s="14"/>
      <c r="BE319" s="93"/>
      <c r="BF319" s="14"/>
      <c r="BJ319" s="4"/>
    </row>
    <row r="320" spans="1:62" ht="12.75" customHeight="1" x14ac:dyDescent="0.2">
      <c r="A320" s="4"/>
      <c r="B320" s="14"/>
      <c r="C320" s="14"/>
      <c r="D320" s="14"/>
      <c r="E320" s="14"/>
      <c r="F320" s="111"/>
      <c r="G320" s="14"/>
      <c r="H320" s="14"/>
      <c r="I320" s="14"/>
      <c r="J320" s="14"/>
      <c r="K320" s="14"/>
      <c r="L320" s="14"/>
      <c r="M320" s="14"/>
      <c r="N320" s="94"/>
      <c r="O320" s="14"/>
      <c r="P320" s="14"/>
      <c r="Q320" s="14"/>
      <c r="R320" s="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4"/>
      <c r="AP320" s="14"/>
      <c r="AQ320" s="14"/>
      <c r="AR320" s="14"/>
      <c r="AS320" s="14"/>
      <c r="AT320" s="14"/>
      <c r="AU320" s="14"/>
      <c r="AV320" s="14"/>
      <c r="AW320" s="14"/>
      <c r="AX320" s="14"/>
      <c r="AY320" s="14"/>
      <c r="AZ320" s="14"/>
      <c r="BA320" s="4"/>
      <c r="BB320" s="4"/>
      <c r="BC320" s="14"/>
      <c r="BD320" s="14"/>
      <c r="BE320" s="93"/>
      <c r="BF320" s="14"/>
      <c r="BJ320" s="4"/>
    </row>
    <row r="321" spans="1:62" ht="12.75" customHeight="1" x14ac:dyDescent="0.2">
      <c r="A321" s="4"/>
      <c r="B321" s="14"/>
      <c r="C321" s="14"/>
      <c r="D321" s="14"/>
      <c r="E321" s="14"/>
      <c r="F321" s="111"/>
      <c r="G321" s="14"/>
      <c r="H321" s="14"/>
      <c r="I321" s="14"/>
      <c r="J321" s="14"/>
      <c r="K321" s="14"/>
      <c r="L321" s="14"/>
      <c r="M321" s="14"/>
      <c r="N321" s="94"/>
      <c r="O321" s="14"/>
      <c r="P321" s="14"/>
      <c r="Q321" s="14"/>
      <c r="R321" s="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4"/>
      <c r="AP321" s="14"/>
      <c r="AQ321" s="14"/>
      <c r="AR321" s="14"/>
      <c r="AS321" s="14"/>
      <c r="AT321" s="14"/>
      <c r="AU321" s="14"/>
      <c r="AV321" s="14"/>
      <c r="AW321" s="14"/>
      <c r="AX321" s="14"/>
      <c r="AY321" s="14"/>
      <c r="AZ321" s="14"/>
      <c r="BA321" s="4"/>
      <c r="BB321" s="4"/>
      <c r="BC321" s="14"/>
      <c r="BD321" s="14"/>
      <c r="BE321" s="93"/>
      <c r="BF321" s="14"/>
      <c r="BJ321" s="4"/>
    </row>
    <row r="322" spans="1:62" ht="12.75" customHeight="1" x14ac:dyDescent="0.2">
      <c r="A322" s="4"/>
      <c r="B322" s="14"/>
      <c r="C322" s="14"/>
      <c r="D322" s="14"/>
      <c r="E322" s="14"/>
      <c r="F322" s="111"/>
      <c r="G322" s="14"/>
      <c r="H322" s="14"/>
      <c r="I322" s="14"/>
      <c r="J322" s="14"/>
      <c r="K322" s="14"/>
      <c r="L322" s="14"/>
      <c r="M322" s="14"/>
      <c r="N322" s="94"/>
      <c r="O322" s="14"/>
      <c r="P322" s="14"/>
      <c r="Q322" s="14"/>
      <c r="R322" s="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4"/>
      <c r="AP322" s="14"/>
      <c r="AQ322" s="14"/>
      <c r="AR322" s="14"/>
      <c r="AS322" s="14"/>
      <c r="AT322" s="14"/>
      <c r="AU322" s="14"/>
      <c r="AV322" s="14"/>
      <c r="AW322" s="14"/>
      <c r="AX322" s="14"/>
      <c r="AY322" s="14"/>
      <c r="AZ322" s="14"/>
      <c r="BA322" s="4"/>
      <c r="BB322" s="4"/>
      <c r="BC322" s="14"/>
      <c r="BD322" s="14"/>
      <c r="BE322" s="93"/>
      <c r="BF322" s="14"/>
      <c r="BJ322" s="4"/>
    </row>
    <row r="323" spans="1:62" ht="12.75" customHeight="1" x14ac:dyDescent="0.2">
      <c r="A323" s="4"/>
      <c r="B323" s="14"/>
      <c r="C323" s="14"/>
      <c r="D323" s="14"/>
      <c r="E323" s="14"/>
      <c r="F323" s="111"/>
      <c r="G323" s="14"/>
      <c r="H323" s="14"/>
      <c r="I323" s="14"/>
      <c r="J323" s="14"/>
      <c r="K323" s="14"/>
      <c r="L323" s="14"/>
      <c r="M323" s="14"/>
      <c r="N323" s="94"/>
      <c r="O323" s="14"/>
      <c r="P323" s="14"/>
      <c r="Q323" s="14"/>
      <c r="R323" s="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4"/>
      <c r="AP323" s="14"/>
      <c r="AQ323" s="14"/>
      <c r="AR323" s="14"/>
      <c r="AS323" s="14"/>
      <c r="AT323" s="14"/>
      <c r="AU323" s="14"/>
      <c r="AV323" s="14"/>
      <c r="AW323" s="14"/>
      <c r="AX323" s="14"/>
      <c r="AY323" s="14"/>
      <c r="AZ323" s="14"/>
      <c r="BA323" s="4"/>
      <c r="BB323" s="4"/>
      <c r="BC323" s="14"/>
      <c r="BD323" s="14"/>
      <c r="BE323" s="93"/>
      <c r="BF323" s="14"/>
      <c r="BJ323" s="4"/>
    </row>
    <row r="324" spans="1:62" ht="12.75" customHeight="1" x14ac:dyDescent="0.2">
      <c r="A324" s="4"/>
      <c r="B324" s="14"/>
      <c r="C324" s="14"/>
      <c r="D324" s="14"/>
      <c r="E324" s="14"/>
      <c r="F324" s="111"/>
      <c r="G324" s="14"/>
      <c r="H324" s="14"/>
      <c r="I324" s="14"/>
      <c r="J324" s="14"/>
      <c r="K324" s="14"/>
      <c r="L324" s="14"/>
      <c r="M324" s="14"/>
      <c r="N324" s="94"/>
      <c r="O324" s="14"/>
      <c r="P324" s="14"/>
      <c r="Q324" s="14"/>
      <c r="R324" s="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4"/>
      <c r="AP324" s="14"/>
      <c r="AQ324" s="14"/>
      <c r="AR324" s="14"/>
      <c r="AS324" s="14"/>
      <c r="AT324" s="14"/>
      <c r="AU324" s="14"/>
      <c r="AV324" s="14"/>
      <c r="AW324" s="14"/>
      <c r="AX324" s="14"/>
      <c r="AY324" s="14"/>
      <c r="AZ324" s="14"/>
      <c r="BA324" s="4"/>
      <c r="BB324" s="4"/>
      <c r="BC324" s="14"/>
      <c r="BD324" s="14"/>
      <c r="BE324" s="93"/>
      <c r="BF324" s="14"/>
      <c r="BJ324" s="4"/>
    </row>
    <row r="325" spans="1:62" ht="12.75" customHeight="1" x14ac:dyDescent="0.2">
      <c r="A325" s="4"/>
      <c r="B325" s="14"/>
      <c r="C325" s="14"/>
      <c r="D325" s="14"/>
      <c r="E325" s="14"/>
      <c r="F325" s="111"/>
      <c r="G325" s="14"/>
      <c r="H325" s="14"/>
      <c r="I325" s="14"/>
      <c r="J325" s="14"/>
      <c r="K325" s="14"/>
      <c r="L325" s="14"/>
      <c r="M325" s="14"/>
      <c r="N325" s="94"/>
      <c r="O325" s="14"/>
      <c r="P325" s="14"/>
      <c r="Q325" s="14"/>
      <c r="R325" s="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4"/>
      <c r="AP325" s="14"/>
      <c r="AQ325" s="14"/>
      <c r="AR325" s="14"/>
      <c r="AS325" s="14"/>
      <c r="AT325" s="14"/>
      <c r="AU325" s="14"/>
      <c r="AV325" s="14"/>
      <c r="AW325" s="14"/>
      <c r="AX325" s="14"/>
      <c r="AY325" s="14"/>
      <c r="AZ325" s="14"/>
      <c r="BA325" s="4"/>
      <c r="BB325" s="4"/>
      <c r="BC325" s="14"/>
      <c r="BD325" s="14"/>
      <c r="BE325" s="93"/>
      <c r="BF325" s="14"/>
      <c r="BJ325" s="4"/>
    </row>
    <row r="326" spans="1:62" ht="12.75" customHeight="1" x14ac:dyDescent="0.2">
      <c r="A326" s="4"/>
      <c r="B326" s="14"/>
      <c r="C326" s="14"/>
      <c r="D326" s="14"/>
      <c r="E326" s="14"/>
      <c r="F326" s="111"/>
      <c r="G326" s="14"/>
      <c r="H326" s="14"/>
      <c r="I326" s="14"/>
      <c r="J326" s="14"/>
      <c r="K326" s="14"/>
      <c r="L326" s="14"/>
      <c r="M326" s="14"/>
      <c r="N326" s="94"/>
      <c r="O326" s="14"/>
      <c r="P326" s="14"/>
      <c r="Q326" s="14"/>
      <c r="R326" s="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4"/>
      <c r="AP326" s="14"/>
      <c r="AQ326" s="14"/>
      <c r="AR326" s="14"/>
      <c r="AS326" s="14"/>
      <c r="AT326" s="14"/>
      <c r="AU326" s="14"/>
      <c r="AV326" s="14"/>
      <c r="AW326" s="14"/>
      <c r="AX326" s="14"/>
      <c r="AY326" s="14"/>
      <c r="AZ326" s="14"/>
      <c r="BA326" s="4"/>
      <c r="BB326" s="4"/>
      <c r="BC326" s="14"/>
      <c r="BD326" s="14"/>
      <c r="BE326" s="93"/>
      <c r="BF326" s="14"/>
      <c r="BJ326" s="4"/>
    </row>
    <row r="327" spans="1:62" ht="12.75" customHeight="1" x14ac:dyDescent="0.2">
      <c r="A327" s="4"/>
      <c r="B327" s="14"/>
      <c r="C327" s="14"/>
      <c r="D327" s="14"/>
      <c r="E327" s="14"/>
      <c r="F327" s="111"/>
      <c r="G327" s="14"/>
      <c r="H327" s="14"/>
      <c r="I327" s="14"/>
      <c r="J327" s="14"/>
      <c r="K327" s="14"/>
      <c r="L327" s="14"/>
      <c r="M327" s="14"/>
      <c r="N327" s="94"/>
      <c r="O327" s="14"/>
      <c r="P327" s="14"/>
      <c r="Q327" s="14"/>
      <c r="R327" s="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4"/>
      <c r="AP327" s="14"/>
      <c r="AQ327" s="14"/>
      <c r="AR327" s="14"/>
      <c r="AS327" s="14"/>
      <c r="AT327" s="14"/>
      <c r="AU327" s="14"/>
      <c r="AV327" s="14"/>
      <c r="AW327" s="14"/>
      <c r="AX327" s="14"/>
      <c r="AY327" s="14"/>
      <c r="AZ327" s="14"/>
      <c r="BA327" s="4"/>
      <c r="BB327" s="4"/>
      <c r="BC327" s="14"/>
      <c r="BD327" s="14"/>
      <c r="BE327" s="93"/>
      <c r="BF327" s="14"/>
      <c r="BJ327" s="4"/>
    </row>
    <row r="328" spans="1:62" ht="12.75" customHeight="1" x14ac:dyDescent="0.2">
      <c r="A328" s="4"/>
      <c r="B328" s="14"/>
      <c r="C328" s="14"/>
      <c r="D328" s="14"/>
      <c r="E328" s="14"/>
      <c r="F328" s="111"/>
      <c r="G328" s="14"/>
      <c r="H328" s="14"/>
      <c r="I328" s="14"/>
      <c r="J328" s="14"/>
      <c r="K328" s="14"/>
      <c r="L328" s="14"/>
      <c r="M328" s="14"/>
      <c r="N328" s="94"/>
      <c r="O328" s="14"/>
      <c r="P328" s="14"/>
      <c r="Q328" s="14"/>
      <c r="R328" s="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4"/>
      <c r="AP328" s="14"/>
      <c r="AQ328" s="14"/>
      <c r="AR328" s="14"/>
      <c r="AS328" s="14"/>
      <c r="AT328" s="14"/>
      <c r="AU328" s="14"/>
      <c r="AV328" s="14"/>
      <c r="AW328" s="14"/>
      <c r="AX328" s="14"/>
      <c r="AY328" s="14"/>
      <c r="AZ328" s="14"/>
      <c r="BA328" s="4"/>
      <c r="BB328" s="4"/>
      <c r="BC328" s="14"/>
      <c r="BD328" s="14"/>
      <c r="BE328" s="93"/>
      <c r="BF328" s="14"/>
      <c r="BJ328" s="4"/>
    </row>
    <row r="329" spans="1:62" ht="12.75" customHeight="1" x14ac:dyDescent="0.2">
      <c r="A329" s="4"/>
      <c r="B329" s="14"/>
      <c r="C329" s="14"/>
      <c r="D329" s="14"/>
      <c r="E329" s="14"/>
      <c r="F329" s="111"/>
      <c r="G329" s="14"/>
      <c r="H329" s="14"/>
      <c r="I329" s="14"/>
      <c r="J329" s="14"/>
      <c r="K329" s="14"/>
      <c r="L329" s="14"/>
      <c r="M329" s="14"/>
      <c r="N329" s="94"/>
      <c r="O329" s="14"/>
      <c r="P329" s="14"/>
      <c r="Q329" s="14"/>
      <c r="R329" s="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4"/>
      <c r="AP329" s="14"/>
      <c r="AQ329" s="14"/>
      <c r="AR329" s="14"/>
      <c r="AS329" s="14"/>
      <c r="AT329" s="14"/>
      <c r="AU329" s="14"/>
      <c r="AV329" s="14"/>
      <c r="AW329" s="14"/>
      <c r="AX329" s="14"/>
      <c r="AY329" s="14"/>
      <c r="AZ329" s="14"/>
      <c r="BA329" s="4"/>
      <c r="BB329" s="4"/>
      <c r="BC329" s="14"/>
      <c r="BD329" s="14"/>
      <c r="BE329" s="93"/>
      <c r="BF329" s="14"/>
      <c r="BJ329" s="4"/>
    </row>
    <row r="330" spans="1:62" ht="12.75" customHeight="1" x14ac:dyDescent="0.2">
      <c r="A330" s="4"/>
      <c r="B330" s="14"/>
      <c r="C330" s="14"/>
      <c r="D330" s="14"/>
      <c r="E330" s="14"/>
      <c r="F330" s="111"/>
      <c r="G330" s="14"/>
      <c r="H330" s="14"/>
      <c r="I330" s="14"/>
      <c r="J330" s="14"/>
      <c r="K330" s="14"/>
      <c r="L330" s="14"/>
      <c r="M330" s="14"/>
      <c r="N330" s="94"/>
      <c r="O330" s="14"/>
      <c r="P330" s="14"/>
      <c r="Q330" s="14"/>
      <c r="R330" s="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4"/>
      <c r="AP330" s="14"/>
      <c r="AQ330" s="14"/>
      <c r="AR330" s="14"/>
      <c r="AS330" s="14"/>
      <c r="AT330" s="14"/>
      <c r="AU330" s="14"/>
      <c r="AV330" s="14"/>
      <c r="AW330" s="14"/>
      <c r="AX330" s="14"/>
      <c r="AY330" s="14"/>
      <c r="AZ330" s="14"/>
      <c r="BA330" s="4"/>
      <c r="BB330" s="4"/>
      <c r="BC330" s="14"/>
      <c r="BD330" s="14"/>
      <c r="BE330" s="93"/>
      <c r="BF330" s="14"/>
      <c r="BJ330" s="4"/>
    </row>
    <row r="331" spans="1:62" ht="12.75" customHeight="1" x14ac:dyDescent="0.2">
      <c r="A331" s="4"/>
      <c r="B331" s="14"/>
      <c r="C331" s="14"/>
      <c r="D331" s="14"/>
      <c r="E331" s="14"/>
      <c r="F331" s="111"/>
      <c r="G331" s="14"/>
      <c r="H331" s="14"/>
      <c r="I331" s="14"/>
      <c r="J331" s="14"/>
      <c r="K331" s="14"/>
      <c r="L331" s="14"/>
      <c r="M331" s="14"/>
      <c r="N331" s="94"/>
      <c r="O331" s="14"/>
      <c r="P331" s="14"/>
      <c r="Q331" s="14"/>
      <c r="R331" s="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4"/>
      <c r="AP331" s="14"/>
      <c r="AQ331" s="14"/>
      <c r="AR331" s="14"/>
      <c r="AS331" s="14"/>
      <c r="AT331" s="14"/>
      <c r="AU331" s="14"/>
      <c r="AV331" s="14"/>
      <c r="AW331" s="14"/>
      <c r="AX331" s="14"/>
      <c r="AY331" s="14"/>
      <c r="AZ331" s="14"/>
      <c r="BA331" s="4"/>
      <c r="BB331" s="4"/>
      <c r="BC331" s="14"/>
      <c r="BD331" s="14"/>
      <c r="BE331" s="93"/>
      <c r="BF331" s="14"/>
      <c r="BJ331" s="4"/>
    </row>
    <row r="332" spans="1:62" ht="12.75" customHeight="1" x14ac:dyDescent="0.2">
      <c r="A332" s="4"/>
      <c r="B332" s="14"/>
      <c r="C332" s="14"/>
      <c r="D332" s="14"/>
      <c r="E332" s="14"/>
      <c r="F332" s="111"/>
      <c r="G332" s="14"/>
      <c r="H332" s="14"/>
      <c r="I332" s="14"/>
      <c r="J332" s="14"/>
      <c r="K332" s="14"/>
      <c r="L332" s="14"/>
      <c r="M332" s="14"/>
      <c r="N332" s="94"/>
      <c r="O332" s="14"/>
      <c r="P332" s="14"/>
      <c r="Q332" s="14"/>
      <c r="R332" s="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4"/>
      <c r="AP332" s="14"/>
      <c r="AQ332" s="14"/>
      <c r="AR332" s="14"/>
      <c r="AS332" s="14"/>
      <c r="AT332" s="14"/>
      <c r="AU332" s="14"/>
      <c r="AV332" s="14"/>
      <c r="AW332" s="14"/>
      <c r="AX332" s="14"/>
      <c r="AY332" s="14"/>
      <c r="AZ332" s="14"/>
      <c r="BA332" s="4"/>
      <c r="BB332" s="4"/>
      <c r="BC332" s="14"/>
      <c r="BD332" s="14"/>
      <c r="BE332" s="93"/>
      <c r="BF332" s="14"/>
      <c r="BJ332" s="4"/>
    </row>
    <row r="333" spans="1:62" ht="12.75" customHeight="1" x14ac:dyDescent="0.2">
      <c r="A333" s="4"/>
      <c r="B333" s="14"/>
      <c r="C333" s="14"/>
      <c r="D333" s="14"/>
      <c r="E333" s="14"/>
      <c r="F333" s="111"/>
      <c r="G333" s="14"/>
      <c r="H333" s="14"/>
      <c r="I333" s="14"/>
      <c r="J333" s="14"/>
      <c r="K333" s="14"/>
      <c r="L333" s="14"/>
      <c r="M333" s="14"/>
      <c r="N333" s="94"/>
      <c r="O333" s="14"/>
      <c r="P333" s="14"/>
      <c r="Q333" s="14"/>
      <c r="R333" s="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4"/>
      <c r="AP333" s="14"/>
      <c r="AQ333" s="14"/>
      <c r="AR333" s="14"/>
      <c r="AS333" s="14"/>
      <c r="AT333" s="14"/>
      <c r="AU333" s="14"/>
      <c r="AV333" s="14"/>
      <c r="AW333" s="14"/>
      <c r="AX333" s="14"/>
      <c r="AY333" s="14"/>
      <c r="AZ333" s="14"/>
      <c r="BA333" s="4"/>
      <c r="BB333" s="4"/>
      <c r="BC333" s="14"/>
      <c r="BD333" s="14"/>
      <c r="BE333" s="93"/>
      <c r="BF333" s="14"/>
      <c r="BJ333" s="4"/>
    </row>
    <row r="334" spans="1:62" ht="12.75" customHeight="1" x14ac:dyDescent="0.2">
      <c r="A334" s="4"/>
      <c r="B334" s="14"/>
      <c r="C334" s="14"/>
      <c r="D334" s="14"/>
      <c r="E334" s="14"/>
      <c r="F334" s="111"/>
      <c r="G334" s="14"/>
      <c r="H334" s="14"/>
      <c r="I334" s="14"/>
      <c r="J334" s="14"/>
      <c r="K334" s="14"/>
      <c r="L334" s="14"/>
      <c r="M334" s="14"/>
      <c r="N334" s="94"/>
      <c r="O334" s="14"/>
      <c r="P334" s="14"/>
      <c r="Q334" s="14"/>
      <c r="R334" s="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4"/>
      <c r="AP334" s="14"/>
      <c r="AQ334" s="14"/>
      <c r="AR334" s="14"/>
      <c r="AS334" s="14"/>
      <c r="AT334" s="14"/>
      <c r="AU334" s="14"/>
      <c r="AV334" s="14"/>
      <c r="AW334" s="14"/>
      <c r="AX334" s="14"/>
      <c r="AY334" s="14"/>
      <c r="AZ334" s="14"/>
      <c r="BA334" s="4"/>
      <c r="BB334" s="4"/>
      <c r="BC334" s="14"/>
      <c r="BD334" s="14"/>
      <c r="BE334" s="93"/>
      <c r="BF334" s="14"/>
      <c r="BJ334" s="4"/>
    </row>
    <row r="335" spans="1:62" ht="12.75" customHeight="1" x14ac:dyDescent="0.2">
      <c r="A335" s="4"/>
      <c r="B335" s="14"/>
      <c r="C335" s="14"/>
      <c r="D335" s="14"/>
      <c r="E335" s="14"/>
      <c r="F335" s="111"/>
      <c r="G335" s="14"/>
      <c r="H335" s="14"/>
      <c r="I335" s="14"/>
      <c r="J335" s="14"/>
      <c r="K335" s="14"/>
      <c r="L335" s="14"/>
      <c r="M335" s="14"/>
      <c r="N335" s="94"/>
      <c r="O335" s="14"/>
      <c r="P335" s="14"/>
      <c r="Q335" s="14"/>
      <c r="R335" s="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4"/>
      <c r="AP335" s="14"/>
      <c r="AQ335" s="14"/>
      <c r="AR335" s="14"/>
      <c r="AS335" s="14"/>
      <c r="AT335" s="14"/>
      <c r="AU335" s="14"/>
      <c r="AV335" s="14"/>
      <c r="AW335" s="14"/>
      <c r="AX335" s="14"/>
      <c r="AY335" s="14"/>
      <c r="AZ335" s="14"/>
      <c r="BA335" s="4"/>
      <c r="BB335" s="4"/>
      <c r="BC335" s="14"/>
      <c r="BD335" s="14"/>
      <c r="BE335" s="93"/>
      <c r="BF335" s="14"/>
      <c r="BJ335" s="4"/>
    </row>
    <row r="336" spans="1:62" ht="12.75" customHeight="1" x14ac:dyDescent="0.2">
      <c r="A336" s="4"/>
      <c r="B336" s="14"/>
      <c r="C336" s="14"/>
      <c r="D336" s="14"/>
      <c r="E336" s="14"/>
      <c r="F336" s="111"/>
      <c r="G336" s="14"/>
      <c r="H336" s="14"/>
      <c r="I336" s="14"/>
      <c r="J336" s="14"/>
      <c r="K336" s="14"/>
      <c r="L336" s="14"/>
      <c r="M336" s="14"/>
      <c r="N336" s="94"/>
      <c r="O336" s="14"/>
      <c r="P336" s="14"/>
      <c r="Q336" s="14"/>
      <c r="R336" s="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4"/>
      <c r="AP336" s="14"/>
      <c r="AQ336" s="14"/>
      <c r="AR336" s="14"/>
      <c r="AS336" s="14"/>
      <c r="AT336" s="14"/>
      <c r="AU336" s="14"/>
      <c r="AV336" s="14"/>
      <c r="AW336" s="14"/>
      <c r="AX336" s="14"/>
      <c r="AY336" s="14"/>
      <c r="AZ336" s="14"/>
      <c r="BA336" s="4"/>
      <c r="BB336" s="4"/>
      <c r="BC336" s="14"/>
      <c r="BD336" s="14"/>
      <c r="BE336" s="93"/>
      <c r="BF336" s="14"/>
      <c r="BJ336" s="4"/>
    </row>
    <row r="337" spans="1:62" ht="12.75" customHeight="1" x14ac:dyDescent="0.2">
      <c r="A337" s="4"/>
      <c r="B337" s="14"/>
      <c r="C337" s="14"/>
      <c r="D337" s="14"/>
      <c r="E337" s="14"/>
      <c r="F337" s="111"/>
      <c r="G337" s="14"/>
      <c r="H337" s="14"/>
      <c r="I337" s="14"/>
      <c r="J337" s="14"/>
      <c r="K337" s="14"/>
      <c r="L337" s="14"/>
      <c r="M337" s="14"/>
      <c r="N337" s="94"/>
      <c r="O337" s="14"/>
      <c r="P337" s="14"/>
      <c r="Q337" s="14"/>
      <c r="R337" s="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4"/>
      <c r="AP337" s="14"/>
      <c r="AQ337" s="14"/>
      <c r="AR337" s="14"/>
      <c r="AS337" s="14"/>
      <c r="AT337" s="14"/>
      <c r="AU337" s="14"/>
      <c r="AV337" s="14"/>
      <c r="AW337" s="14"/>
      <c r="AX337" s="14"/>
      <c r="AY337" s="14"/>
      <c r="AZ337" s="14"/>
      <c r="BA337" s="4"/>
      <c r="BB337" s="4"/>
      <c r="BC337" s="14"/>
      <c r="BD337" s="14"/>
      <c r="BE337" s="93"/>
      <c r="BF337" s="14"/>
      <c r="BJ337" s="4"/>
    </row>
    <row r="338" spans="1:62" ht="12.75" customHeight="1" x14ac:dyDescent="0.2">
      <c r="A338" s="4"/>
      <c r="B338" s="14"/>
      <c r="C338" s="14"/>
      <c r="D338" s="14"/>
      <c r="E338" s="14"/>
      <c r="F338" s="111"/>
      <c r="G338" s="14"/>
      <c r="H338" s="14"/>
      <c r="I338" s="14"/>
      <c r="J338" s="14"/>
      <c r="K338" s="14"/>
      <c r="L338" s="14"/>
      <c r="M338" s="14"/>
      <c r="N338" s="94"/>
      <c r="O338" s="14"/>
      <c r="P338" s="14"/>
      <c r="Q338" s="14"/>
      <c r="R338" s="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4"/>
      <c r="AP338" s="14"/>
      <c r="AQ338" s="14"/>
      <c r="AR338" s="14"/>
      <c r="AS338" s="14"/>
      <c r="AT338" s="14"/>
      <c r="AU338" s="14"/>
      <c r="AV338" s="14"/>
      <c r="AW338" s="14"/>
      <c r="AX338" s="14"/>
      <c r="AY338" s="14"/>
      <c r="AZ338" s="14"/>
      <c r="BA338" s="4"/>
      <c r="BB338" s="4"/>
      <c r="BC338" s="14"/>
      <c r="BD338" s="14"/>
      <c r="BE338" s="93"/>
      <c r="BF338" s="14"/>
      <c r="BJ338" s="4"/>
    </row>
    <row r="339" spans="1:62" ht="12.75" customHeight="1" x14ac:dyDescent="0.2">
      <c r="A339" s="4"/>
      <c r="B339" s="14"/>
      <c r="C339" s="14"/>
      <c r="D339" s="14"/>
      <c r="E339" s="14"/>
      <c r="F339" s="111"/>
      <c r="G339" s="14"/>
      <c r="H339" s="14"/>
      <c r="I339" s="14"/>
      <c r="J339" s="14"/>
      <c r="K339" s="14"/>
      <c r="L339" s="14"/>
      <c r="M339" s="14"/>
      <c r="N339" s="94"/>
      <c r="O339" s="14"/>
      <c r="P339" s="14"/>
      <c r="Q339" s="14"/>
      <c r="R339" s="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4"/>
      <c r="AP339" s="14"/>
      <c r="AQ339" s="14"/>
      <c r="AR339" s="14"/>
      <c r="AS339" s="14"/>
      <c r="AT339" s="14"/>
      <c r="AU339" s="14"/>
      <c r="AV339" s="14"/>
      <c r="AW339" s="14"/>
      <c r="AX339" s="14"/>
      <c r="AY339" s="14"/>
      <c r="AZ339" s="14"/>
      <c r="BA339" s="4"/>
      <c r="BB339" s="4"/>
      <c r="BC339" s="14"/>
      <c r="BD339" s="14"/>
      <c r="BE339" s="93"/>
      <c r="BF339" s="14"/>
      <c r="BJ339" s="4"/>
    </row>
    <row r="340" spans="1:62" ht="12.75" customHeight="1" x14ac:dyDescent="0.2">
      <c r="A340" s="4"/>
      <c r="B340" s="14"/>
      <c r="C340" s="14"/>
      <c r="D340" s="14"/>
      <c r="E340" s="14"/>
      <c r="F340" s="111"/>
      <c r="G340" s="14"/>
      <c r="H340" s="14"/>
      <c r="I340" s="14"/>
      <c r="J340" s="14"/>
      <c r="K340" s="14"/>
      <c r="L340" s="14"/>
      <c r="M340" s="14"/>
      <c r="N340" s="94"/>
      <c r="O340" s="14"/>
      <c r="P340" s="14"/>
      <c r="Q340" s="14"/>
      <c r="R340" s="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4"/>
      <c r="AP340" s="14"/>
      <c r="AQ340" s="14"/>
      <c r="AR340" s="14"/>
      <c r="AS340" s="14"/>
      <c r="AT340" s="14"/>
      <c r="AU340" s="14"/>
      <c r="AV340" s="14"/>
      <c r="AW340" s="14"/>
      <c r="AX340" s="14"/>
      <c r="AY340" s="14"/>
      <c r="AZ340" s="14"/>
      <c r="BA340" s="4"/>
      <c r="BB340" s="4"/>
      <c r="BC340" s="14"/>
      <c r="BD340" s="14"/>
      <c r="BE340" s="93"/>
      <c r="BF340" s="14"/>
      <c r="BJ340" s="4"/>
    </row>
    <row r="341" spans="1:62" ht="12.75" customHeight="1" x14ac:dyDescent="0.2">
      <c r="A341" s="4"/>
      <c r="B341" s="14"/>
      <c r="C341" s="14"/>
      <c r="D341" s="14"/>
      <c r="E341" s="14"/>
      <c r="F341" s="111"/>
      <c r="G341" s="14"/>
      <c r="H341" s="14"/>
      <c r="I341" s="14"/>
      <c r="J341" s="14"/>
      <c r="K341" s="14"/>
      <c r="L341" s="14"/>
      <c r="M341" s="14"/>
      <c r="N341" s="94"/>
      <c r="O341" s="14"/>
      <c r="P341" s="14"/>
      <c r="Q341" s="14"/>
      <c r="R341" s="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4"/>
      <c r="AP341" s="14"/>
      <c r="AQ341" s="14"/>
      <c r="AR341" s="14"/>
      <c r="AS341" s="14"/>
      <c r="AT341" s="14"/>
      <c r="AU341" s="14"/>
      <c r="AV341" s="14"/>
      <c r="AW341" s="14"/>
      <c r="AX341" s="14"/>
      <c r="AY341" s="14"/>
      <c r="AZ341" s="14"/>
      <c r="BA341" s="4"/>
      <c r="BB341" s="4"/>
      <c r="BC341" s="14"/>
      <c r="BD341" s="14"/>
      <c r="BE341" s="93"/>
      <c r="BF341" s="14"/>
      <c r="BJ341" s="4"/>
    </row>
    <row r="342" spans="1:62" ht="12.75" customHeight="1" x14ac:dyDescent="0.2">
      <c r="A342" s="4"/>
      <c r="B342" s="14"/>
      <c r="C342" s="14"/>
      <c r="D342" s="14"/>
      <c r="E342" s="14"/>
      <c r="F342" s="111"/>
      <c r="G342" s="14"/>
      <c r="H342" s="14"/>
      <c r="I342" s="14"/>
      <c r="J342" s="14"/>
      <c r="K342" s="14"/>
      <c r="L342" s="14"/>
      <c r="M342" s="14"/>
      <c r="N342" s="94"/>
      <c r="O342" s="14"/>
      <c r="P342" s="14"/>
      <c r="Q342" s="14"/>
      <c r="R342" s="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4"/>
      <c r="AP342" s="14"/>
      <c r="AQ342" s="14"/>
      <c r="AR342" s="14"/>
      <c r="AS342" s="14"/>
      <c r="AT342" s="14"/>
      <c r="AU342" s="14"/>
      <c r="AV342" s="14"/>
      <c r="AW342" s="14"/>
      <c r="AX342" s="14"/>
      <c r="AY342" s="14"/>
      <c r="AZ342" s="14"/>
      <c r="BA342" s="4"/>
      <c r="BB342" s="4"/>
      <c r="BC342" s="14"/>
      <c r="BD342" s="14"/>
      <c r="BE342" s="93"/>
      <c r="BF342" s="14"/>
      <c r="BJ342" s="4"/>
    </row>
    <row r="343" spans="1:62" ht="12.75" customHeight="1" x14ac:dyDescent="0.2">
      <c r="A343" s="4"/>
      <c r="B343" s="14"/>
      <c r="C343" s="14"/>
      <c r="D343" s="14"/>
      <c r="E343" s="14"/>
      <c r="F343" s="111"/>
      <c r="G343" s="14"/>
      <c r="H343" s="14"/>
      <c r="I343" s="14"/>
      <c r="J343" s="14"/>
      <c r="K343" s="14"/>
      <c r="L343" s="14"/>
      <c r="M343" s="14"/>
      <c r="N343" s="94"/>
      <c r="O343" s="14"/>
      <c r="P343" s="14"/>
      <c r="Q343" s="14"/>
      <c r="R343" s="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4"/>
      <c r="AP343" s="14"/>
      <c r="AQ343" s="14"/>
      <c r="AR343" s="14"/>
      <c r="AS343" s="14"/>
      <c r="AT343" s="14"/>
      <c r="AU343" s="14"/>
      <c r="AV343" s="14"/>
      <c r="AW343" s="14"/>
      <c r="AX343" s="14"/>
      <c r="AY343" s="14"/>
      <c r="AZ343" s="14"/>
      <c r="BA343" s="4"/>
      <c r="BB343" s="4"/>
      <c r="BC343" s="14"/>
      <c r="BD343" s="14"/>
      <c r="BE343" s="93"/>
      <c r="BF343" s="14"/>
      <c r="BJ343" s="4"/>
    </row>
    <row r="344" spans="1:62" ht="12.75" customHeight="1" x14ac:dyDescent="0.2">
      <c r="A344" s="4"/>
      <c r="B344" s="14"/>
      <c r="C344" s="14"/>
      <c r="D344" s="14"/>
      <c r="E344" s="14"/>
      <c r="F344" s="111"/>
      <c r="G344" s="14"/>
      <c r="H344" s="14"/>
      <c r="I344" s="14"/>
      <c r="J344" s="14"/>
      <c r="K344" s="14"/>
      <c r="L344" s="14"/>
      <c r="M344" s="14"/>
      <c r="N344" s="94"/>
      <c r="O344" s="14"/>
      <c r="P344" s="14"/>
      <c r="Q344" s="14"/>
      <c r="R344" s="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4"/>
      <c r="AP344" s="14"/>
      <c r="AQ344" s="14"/>
      <c r="AR344" s="14"/>
      <c r="AS344" s="14"/>
      <c r="AT344" s="14"/>
      <c r="AU344" s="14"/>
      <c r="AV344" s="14"/>
      <c r="AW344" s="14"/>
      <c r="AX344" s="14"/>
      <c r="AY344" s="14"/>
      <c r="AZ344" s="14"/>
      <c r="BA344" s="4"/>
      <c r="BB344" s="4"/>
      <c r="BC344" s="14"/>
      <c r="BD344" s="14"/>
      <c r="BE344" s="93"/>
      <c r="BF344" s="14"/>
      <c r="BJ344" s="4"/>
    </row>
    <row r="345" spans="1:62" ht="12.75" customHeight="1" x14ac:dyDescent="0.2">
      <c r="A345" s="4"/>
      <c r="B345" s="14"/>
      <c r="C345" s="14"/>
      <c r="D345" s="14"/>
      <c r="E345" s="14"/>
      <c r="F345" s="111"/>
      <c r="G345" s="14"/>
      <c r="H345" s="14"/>
      <c r="I345" s="14"/>
      <c r="J345" s="14"/>
      <c r="K345" s="14"/>
      <c r="L345" s="14"/>
      <c r="M345" s="14"/>
      <c r="N345" s="94"/>
      <c r="O345" s="14"/>
      <c r="P345" s="14"/>
      <c r="Q345" s="14"/>
      <c r="R345" s="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4"/>
      <c r="AP345" s="14"/>
      <c r="AQ345" s="14"/>
      <c r="AR345" s="14"/>
      <c r="AS345" s="14"/>
      <c r="AT345" s="14"/>
      <c r="AU345" s="14"/>
      <c r="AV345" s="14"/>
      <c r="AW345" s="14"/>
      <c r="AX345" s="14"/>
      <c r="AY345" s="14"/>
      <c r="AZ345" s="14"/>
      <c r="BA345" s="4"/>
      <c r="BB345" s="4"/>
      <c r="BC345" s="14"/>
      <c r="BD345" s="14"/>
      <c r="BE345" s="93"/>
      <c r="BF345" s="14"/>
      <c r="BJ345" s="4"/>
    </row>
    <row r="346" spans="1:62" ht="12.75" customHeight="1" x14ac:dyDescent="0.2">
      <c r="A346" s="4"/>
      <c r="B346" s="14"/>
      <c r="C346" s="14"/>
      <c r="D346" s="14"/>
      <c r="E346" s="14"/>
      <c r="F346" s="111"/>
      <c r="G346" s="14"/>
      <c r="H346" s="14"/>
      <c r="I346" s="14"/>
      <c r="J346" s="14"/>
      <c r="K346" s="14"/>
      <c r="L346" s="14"/>
      <c r="M346" s="14"/>
      <c r="N346" s="94"/>
      <c r="O346" s="14"/>
      <c r="P346" s="14"/>
      <c r="Q346" s="14"/>
      <c r="R346" s="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4"/>
      <c r="AP346" s="14"/>
      <c r="AQ346" s="14"/>
      <c r="AR346" s="14"/>
      <c r="AS346" s="14"/>
      <c r="AT346" s="14"/>
      <c r="AU346" s="14"/>
      <c r="AV346" s="14"/>
      <c r="AW346" s="14"/>
      <c r="AX346" s="14"/>
      <c r="AY346" s="14"/>
      <c r="AZ346" s="14"/>
      <c r="BA346" s="4"/>
      <c r="BB346" s="4"/>
      <c r="BC346" s="14"/>
      <c r="BD346" s="14"/>
      <c r="BE346" s="93"/>
      <c r="BF346" s="14"/>
      <c r="BJ346" s="4"/>
    </row>
    <row r="347" spans="1:62" ht="12.75" customHeight="1" x14ac:dyDescent="0.2">
      <c r="A347" s="4"/>
      <c r="B347" s="14"/>
      <c r="C347" s="14"/>
      <c r="D347" s="14"/>
      <c r="E347" s="14"/>
      <c r="F347" s="111"/>
      <c r="G347" s="14"/>
      <c r="H347" s="14"/>
      <c r="I347" s="14"/>
      <c r="J347" s="14"/>
      <c r="K347" s="14"/>
      <c r="L347" s="14"/>
      <c r="M347" s="14"/>
      <c r="N347" s="94"/>
      <c r="O347" s="14"/>
      <c r="P347" s="14"/>
      <c r="Q347" s="14"/>
      <c r="R347" s="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4"/>
      <c r="AP347" s="14"/>
      <c r="AQ347" s="14"/>
      <c r="AR347" s="14"/>
      <c r="AS347" s="14"/>
      <c r="AT347" s="14"/>
      <c r="AU347" s="14"/>
      <c r="AV347" s="14"/>
      <c r="AW347" s="14"/>
      <c r="AX347" s="14"/>
      <c r="AY347" s="14"/>
      <c r="AZ347" s="14"/>
      <c r="BA347" s="4"/>
      <c r="BB347" s="4"/>
      <c r="BC347" s="14"/>
      <c r="BD347" s="14"/>
      <c r="BE347" s="93"/>
      <c r="BF347" s="14"/>
      <c r="BJ347" s="4"/>
    </row>
    <row r="348" spans="1:62" ht="12.75" customHeight="1" x14ac:dyDescent="0.2">
      <c r="A348" s="4"/>
      <c r="B348" s="14"/>
      <c r="C348" s="14"/>
      <c r="D348" s="14"/>
      <c r="E348" s="14"/>
      <c r="F348" s="111"/>
      <c r="G348" s="14"/>
      <c r="H348" s="14"/>
      <c r="I348" s="14"/>
      <c r="J348" s="14"/>
      <c r="K348" s="14"/>
      <c r="L348" s="14"/>
      <c r="M348" s="14"/>
      <c r="N348" s="94"/>
      <c r="O348" s="14"/>
      <c r="P348" s="14"/>
      <c r="Q348" s="14"/>
      <c r="R348" s="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4"/>
      <c r="AP348" s="14"/>
      <c r="AQ348" s="14"/>
      <c r="AR348" s="14"/>
      <c r="AS348" s="14"/>
      <c r="AT348" s="14"/>
      <c r="AU348" s="14"/>
      <c r="AV348" s="14"/>
      <c r="AW348" s="14"/>
      <c r="AX348" s="14"/>
      <c r="AY348" s="14"/>
      <c r="AZ348" s="14"/>
      <c r="BA348" s="4"/>
      <c r="BB348" s="4"/>
      <c r="BC348" s="14"/>
      <c r="BD348" s="14"/>
      <c r="BE348" s="93"/>
      <c r="BF348" s="14"/>
      <c r="BJ348" s="4"/>
    </row>
    <row r="349" spans="1:62" ht="12.75" customHeight="1" x14ac:dyDescent="0.2">
      <c r="A349" s="4"/>
      <c r="B349" s="14"/>
      <c r="C349" s="14"/>
      <c r="D349" s="14"/>
      <c r="E349" s="14"/>
      <c r="F349" s="111"/>
      <c r="G349" s="14"/>
      <c r="H349" s="14"/>
      <c r="I349" s="14"/>
      <c r="J349" s="14"/>
      <c r="K349" s="14"/>
      <c r="L349" s="14"/>
      <c r="M349" s="14"/>
      <c r="N349" s="94"/>
      <c r="O349" s="14"/>
      <c r="P349" s="14"/>
      <c r="Q349" s="14"/>
      <c r="R349" s="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4"/>
      <c r="AP349" s="14"/>
      <c r="AQ349" s="14"/>
      <c r="AR349" s="14"/>
      <c r="AS349" s="14"/>
      <c r="AT349" s="14"/>
      <c r="AU349" s="14"/>
      <c r="AV349" s="14"/>
      <c r="AW349" s="14"/>
      <c r="AX349" s="14"/>
      <c r="AY349" s="14"/>
      <c r="AZ349" s="14"/>
      <c r="BA349" s="4"/>
      <c r="BB349" s="4"/>
      <c r="BC349" s="14"/>
      <c r="BD349" s="14"/>
      <c r="BE349" s="93"/>
      <c r="BF349" s="14"/>
      <c r="BJ349" s="4"/>
    </row>
    <row r="350" spans="1:62" ht="12.75" customHeight="1" x14ac:dyDescent="0.2">
      <c r="A350" s="4"/>
      <c r="B350" s="14"/>
      <c r="C350" s="14"/>
      <c r="D350" s="14"/>
      <c r="E350" s="14"/>
      <c r="F350" s="111"/>
      <c r="G350" s="14"/>
      <c r="H350" s="14"/>
      <c r="I350" s="14"/>
      <c r="J350" s="14"/>
      <c r="K350" s="14"/>
      <c r="L350" s="14"/>
      <c r="M350" s="14"/>
      <c r="N350" s="94"/>
      <c r="O350" s="14"/>
      <c r="P350" s="14"/>
      <c r="Q350" s="14"/>
      <c r="R350" s="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4"/>
      <c r="AP350" s="14"/>
      <c r="AQ350" s="14"/>
      <c r="AR350" s="14"/>
      <c r="AS350" s="14"/>
      <c r="AT350" s="14"/>
      <c r="AU350" s="14"/>
      <c r="AV350" s="14"/>
      <c r="AW350" s="14"/>
      <c r="AX350" s="14"/>
      <c r="AY350" s="14"/>
      <c r="AZ350" s="14"/>
      <c r="BA350" s="4"/>
      <c r="BB350" s="4"/>
      <c r="BC350" s="14"/>
      <c r="BD350" s="14"/>
      <c r="BE350" s="93"/>
      <c r="BF350" s="14"/>
      <c r="BJ350" s="4"/>
    </row>
    <row r="351" spans="1:62" ht="12.75" customHeight="1" x14ac:dyDescent="0.2">
      <c r="A351" s="4"/>
      <c r="B351" s="14"/>
      <c r="C351" s="14"/>
      <c r="D351" s="14"/>
      <c r="E351" s="14"/>
      <c r="F351" s="111"/>
      <c r="G351" s="14"/>
      <c r="H351" s="14"/>
      <c r="I351" s="14"/>
      <c r="J351" s="14"/>
      <c r="K351" s="14"/>
      <c r="L351" s="14"/>
      <c r="M351" s="14"/>
      <c r="N351" s="94"/>
      <c r="O351" s="14"/>
      <c r="P351" s="14"/>
      <c r="Q351" s="14"/>
      <c r="R351" s="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4"/>
      <c r="AP351" s="14"/>
      <c r="AQ351" s="14"/>
      <c r="AR351" s="14"/>
      <c r="AS351" s="14"/>
      <c r="AT351" s="14"/>
      <c r="AU351" s="14"/>
      <c r="AV351" s="14"/>
      <c r="AW351" s="14"/>
      <c r="AX351" s="14"/>
      <c r="AY351" s="14"/>
      <c r="AZ351" s="14"/>
      <c r="BA351" s="4"/>
      <c r="BB351" s="4"/>
      <c r="BC351" s="14"/>
      <c r="BD351" s="14"/>
      <c r="BE351" s="93"/>
      <c r="BF351" s="14"/>
      <c r="BJ351" s="4"/>
    </row>
    <row r="352" spans="1:62" ht="12.75" customHeight="1" x14ac:dyDescent="0.2">
      <c r="A352" s="4"/>
      <c r="B352" s="14"/>
      <c r="C352" s="14"/>
      <c r="D352" s="14"/>
      <c r="E352" s="14"/>
      <c r="F352" s="111"/>
      <c r="G352" s="14"/>
      <c r="H352" s="14"/>
      <c r="I352" s="14"/>
      <c r="J352" s="14"/>
      <c r="K352" s="14"/>
      <c r="L352" s="14"/>
      <c r="M352" s="14"/>
      <c r="N352" s="94"/>
      <c r="O352" s="14"/>
      <c r="P352" s="14"/>
      <c r="Q352" s="14"/>
      <c r="R352" s="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4"/>
      <c r="AP352" s="14"/>
      <c r="AQ352" s="14"/>
      <c r="AR352" s="14"/>
      <c r="AS352" s="14"/>
      <c r="AT352" s="14"/>
      <c r="AU352" s="14"/>
      <c r="AV352" s="14"/>
      <c r="AW352" s="14"/>
      <c r="AX352" s="14"/>
      <c r="AY352" s="14"/>
      <c r="AZ352" s="14"/>
      <c r="BA352" s="4"/>
      <c r="BB352" s="4"/>
      <c r="BC352" s="14"/>
      <c r="BD352" s="14"/>
      <c r="BE352" s="93"/>
      <c r="BF352" s="14"/>
      <c r="BJ352" s="4"/>
    </row>
    <row r="353" spans="1:62" ht="12.75" customHeight="1" x14ac:dyDescent="0.2">
      <c r="A353" s="4"/>
      <c r="B353" s="14"/>
      <c r="C353" s="14"/>
      <c r="D353" s="14"/>
      <c r="E353" s="14"/>
      <c r="F353" s="111"/>
      <c r="G353" s="14"/>
      <c r="H353" s="14"/>
      <c r="I353" s="14"/>
      <c r="J353" s="14"/>
      <c r="K353" s="14"/>
      <c r="L353" s="14"/>
      <c r="M353" s="14"/>
      <c r="N353" s="94"/>
      <c r="O353" s="14"/>
      <c r="P353" s="14"/>
      <c r="Q353" s="14"/>
      <c r="R353" s="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4"/>
      <c r="AP353" s="14"/>
      <c r="AQ353" s="14"/>
      <c r="AR353" s="14"/>
      <c r="AS353" s="14"/>
      <c r="AT353" s="14"/>
      <c r="AU353" s="14"/>
      <c r="AV353" s="14"/>
      <c r="AW353" s="14"/>
      <c r="AX353" s="14"/>
      <c r="AY353" s="14"/>
      <c r="AZ353" s="14"/>
      <c r="BA353" s="4"/>
      <c r="BB353" s="4"/>
      <c r="BC353" s="14"/>
      <c r="BD353" s="14"/>
      <c r="BE353" s="93"/>
      <c r="BF353" s="14"/>
      <c r="BJ353" s="4"/>
    </row>
    <row r="354" spans="1:62" ht="12.75" customHeight="1" x14ac:dyDescent="0.2">
      <c r="A354" s="4"/>
      <c r="B354" s="14"/>
      <c r="C354" s="14"/>
      <c r="D354" s="14"/>
      <c r="E354" s="14"/>
      <c r="F354" s="111"/>
      <c r="G354" s="14"/>
      <c r="H354" s="14"/>
      <c r="I354" s="14"/>
      <c r="J354" s="14"/>
      <c r="K354" s="14"/>
      <c r="L354" s="14"/>
      <c r="M354" s="14"/>
      <c r="N354" s="94"/>
      <c r="O354" s="14"/>
      <c r="P354" s="14"/>
      <c r="Q354" s="14"/>
      <c r="R354" s="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4"/>
      <c r="AP354" s="14"/>
      <c r="AQ354" s="14"/>
      <c r="AR354" s="14"/>
      <c r="AS354" s="14"/>
      <c r="AT354" s="14"/>
      <c r="AU354" s="14"/>
      <c r="AV354" s="14"/>
      <c r="AW354" s="14"/>
      <c r="AX354" s="14"/>
      <c r="AY354" s="14"/>
      <c r="AZ354" s="14"/>
      <c r="BA354" s="4"/>
      <c r="BB354" s="4"/>
      <c r="BC354" s="14"/>
      <c r="BD354" s="14"/>
      <c r="BE354" s="93"/>
      <c r="BF354" s="14"/>
      <c r="BJ354" s="4"/>
    </row>
    <row r="355" spans="1:62" ht="12.75" customHeight="1" x14ac:dyDescent="0.2">
      <c r="A355" s="4"/>
      <c r="B355" s="14"/>
      <c r="C355" s="14"/>
      <c r="D355" s="14"/>
      <c r="E355" s="14"/>
      <c r="F355" s="111"/>
      <c r="G355" s="14"/>
      <c r="H355" s="14"/>
      <c r="I355" s="14"/>
      <c r="J355" s="14"/>
      <c r="K355" s="14"/>
      <c r="L355" s="14"/>
      <c r="M355" s="14"/>
      <c r="N355" s="94"/>
      <c r="O355" s="14"/>
      <c r="P355" s="14"/>
      <c r="Q355" s="14"/>
      <c r="R355" s="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4"/>
      <c r="AP355" s="14"/>
      <c r="AQ355" s="14"/>
      <c r="AR355" s="14"/>
      <c r="AS355" s="14"/>
      <c r="AT355" s="14"/>
      <c r="AU355" s="14"/>
      <c r="AV355" s="14"/>
      <c r="AW355" s="14"/>
      <c r="AX355" s="14"/>
      <c r="AY355" s="14"/>
      <c r="AZ355" s="14"/>
      <c r="BA355" s="4"/>
      <c r="BB355" s="4"/>
      <c r="BC355" s="14"/>
      <c r="BD355" s="14"/>
      <c r="BE355" s="93"/>
      <c r="BF355" s="14"/>
      <c r="BJ355" s="4"/>
    </row>
    <row r="356" spans="1:62" ht="12.75" customHeight="1" x14ac:dyDescent="0.2">
      <c r="A356" s="4"/>
      <c r="B356" s="14"/>
      <c r="C356" s="14"/>
      <c r="D356" s="14"/>
      <c r="E356" s="14"/>
      <c r="F356" s="111"/>
      <c r="G356" s="14"/>
      <c r="H356" s="14"/>
      <c r="I356" s="14"/>
      <c r="J356" s="14"/>
      <c r="K356" s="14"/>
      <c r="L356" s="14"/>
      <c r="M356" s="14"/>
      <c r="N356" s="94"/>
      <c r="O356" s="14"/>
      <c r="P356" s="14"/>
      <c r="Q356" s="14"/>
      <c r="R356" s="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4"/>
      <c r="AP356" s="14"/>
      <c r="AQ356" s="14"/>
      <c r="AR356" s="14"/>
      <c r="AS356" s="14"/>
      <c r="AT356" s="14"/>
      <c r="AU356" s="14"/>
      <c r="AV356" s="14"/>
      <c r="AW356" s="14"/>
      <c r="AX356" s="14"/>
      <c r="AY356" s="14"/>
      <c r="AZ356" s="14"/>
      <c r="BA356" s="4"/>
      <c r="BB356" s="4"/>
      <c r="BC356" s="14"/>
      <c r="BD356" s="14"/>
      <c r="BE356" s="93"/>
      <c r="BF356" s="14"/>
      <c r="BJ356" s="4"/>
    </row>
    <row r="357" spans="1:62" ht="12.75" customHeight="1" x14ac:dyDescent="0.2">
      <c r="A357" s="4"/>
      <c r="B357" s="14"/>
      <c r="C357" s="14"/>
      <c r="D357" s="14"/>
      <c r="E357" s="14"/>
      <c r="F357" s="111"/>
      <c r="G357" s="14"/>
      <c r="H357" s="14"/>
      <c r="I357" s="14"/>
      <c r="J357" s="14"/>
      <c r="K357" s="14"/>
      <c r="L357" s="14"/>
      <c r="M357" s="14"/>
      <c r="N357" s="94"/>
      <c r="O357" s="14"/>
      <c r="P357" s="14"/>
      <c r="Q357" s="14"/>
      <c r="R357" s="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4"/>
      <c r="AP357" s="14"/>
      <c r="AQ357" s="14"/>
      <c r="AR357" s="14"/>
      <c r="AS357" s="14"/>
      <c r="AT357" s="14"/>
      <c r="AU357" s="14"/>
      <c r="AV357" s="14"/>
      <c r="AW357" s="14"/>
      <c r="AX357" s="14"/>
      <c r="AY357" s="14"/>
      <c r="AZ357" s="14"/>
      <c r="BA357" s="4"/>
      <c r="BB357" s="4"/>
      <c r="BC357" s="14"/>
      <c r="BD357" s="14"/>
      <c r="BE357" s="93"/>
      <c r="BF357" s="14"/>
      <c r="BJ357" s="4"/>
    </row>
    <row r="358" spans="1:62" ht="12.75" customHeight="1" x14ac:dyDescent="0.2">
      <c r="A358" s="4"/>
      <c r="B358" s="14"/>
      <c r="C358" s="14"/>
      <c r="D358" s="14"/>
      <c r="E358" s="14"/>
      <c r="F358" s="111"/>
      <c r="G358" s="14"/>
      <c r="H358" s="14"/>
      <c r="I358" s="14"/>
      <c r="J358" s="14"/>
      <c r="K358" s="14"/>
      <c r="L358" s="14"/>
      <c r="M358" s="14"/>
      <c r="N358" s="94"/>
      <c r="O358" s="14"/>
      <c r="P358" s="14"/>
      <c r="Q358" s="14"/>
      <c r="R358" s="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4"/>
      <c r="AP358" s="14"/>
      <c r="AQ358" s="14"/>
      <c r="AR358" s="14"/>
      <c r="AS358" s="14"/>
      <c r="AT358" s="14"/>
      <c r="AU358" s="14"/>
      <c r="AV358" s="14"/>
      <c r="AW358" s="14"/>
      <c r="AX358" s="14"/>
      <c r="AY358" s="14"/>
      <c r="AZ358" s="14"/>
      <c r="BA358" s="4"/>
      <c r="BB358" s="4"/>
      <c r="BC358" s="14"/>
      <c r="BD358" s="14"/>
      <c r="BE358" s="93"/>
      <c r="BF358" s="14"/>
      <c r="BJ358" s="4"/>
    </row>
    <row r="359" spans="1:62" ht="12.75" customHeight="1" x14ac:dyDescent="0.2">
      <c r="A359" s="4"/>
      <c r="B359" s="14"/>
      <c r="C359" s="14"/>
      <c r="D359" s="14"/>
      <c r="E359" s="14"/>
      <c r="F359" s="111"/>
      <c r="G359" s="14"/>
      <c r="H359" s="14"/>
      <c r="I359" s="14"/>
      <c r="J359" s="14"/>
      <c r="K359" s="14"/>
      <c r="L359" s="14"/>
      <c r="M359" s="14"/>
      <c r="N359" s="94"/>
      <c r="O359" s="14"/>
      <c r="P359" s="14"/>
      <c r="Q359" s="14"/>
      <c r="R359" s="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4"/>
      <c r="AP359" s="14"/>
      <c r="AQ359" s="14"/>
      <c r="AR359" s="14"/>
      <c r="AS359" s="14"/>
      <c r="AT359" s="14"/>
      <c r="AU359" s="14"/>
      <c r="AV359" s="14"/>
      <c r="AW359" s="14"/>
      <c r="AX359" s="14"/>
      <c r="AY359" s="14"/>
      <c r="AZ359" s="14"/>
      <c r="BA359" s="4"/>
      <c r="BB359" s="4"/>
      <c r="BC359" s="14"/>
      <c r="BD359" s="14"/>
      <c r="BE359" s="93"/>
      <c r="BF359" s="14"/>
      <c r="BJ359" s="4"/>
    </row>
    <row r="360" spans="1:62" ht="12.75" customHeight="1" x14ac:dyDescent="0.2">
      <c r="A360" s="4"/>
      <c r="B360" s="14"/>
      <c r="C360" s="14"/>
      <c r="D360" s="14"/>
      <c r="E360" s="14"/>
      <c r="F360" s="111"/>
      <c r="G360" s="14"/>
      <c r="H360" s="14"/>
      <c r="I360" s="14"/>
      <c r="J360" s="14"/>
      <c r="K360" s="14"/>
      <c r="L360" s="14"/>
      <c r="M360" s="14"/>
      <c r="N360" s="94"/>
      <c r="O360" s="14"/>
      <c r="P360" s="14"/>
      <c r="Q360" s="14"/>
      <c r="R360" s="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4"/>
      <c r="AP360" s="14"/>
      <c r="AQ360" s="14"/>
      <c r="AR360" s="14"/>
      <c r="AS360" s="14"/>
      <c r="AT360" s="14"/>
      <c r="AU360" s="14"/>
      <c r="AV360" s="14"/>
      <c r="AW360" s="14"/>
      <c r="AX360" s="14"/>
      <c r="AY360" s="14"/>
      <c r="AZ360" s="14"/>
      <c r="BA360" s="4"/>
      <c r="BB360" s="4"/>
      <c r="BC360" s="14"/>
      <c r="BD360" s="14"/>
      <c r="BE360" s="93"/>
      <c r="BF360" s="14"/>
      <c r="BJ360" s="4"/>
    </row>
    <row r="361" spans="1:62" ht="12.75" customHeight="1" x14ac:dyDescent="0.2">
      <c r="A361" s="4"/>
      <c r="B361" s="14"/>
      <c r="C361" s="14"/>
      <c r="D361" s="14"/>
      <c r="E361" s="14"/>
      <c r="F361" s="111"/>
      <c r="G361" s="14"/>
      <c r="H361" s="14"/>
      <c r="I361" s="14"/>
      <c r="J361" s="14"/>
      <c r="K361" s="14"/>
      <c r="L361" s="14"/>
      <c r="M361" s="14"/>
      <c r="N361" s="94"/>
      <c r="O361" s="14"/>
      <c r="P361" s="14"/>
      <c r="Q361" s="14"/>
      <c r="R361" s="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4"/>
      <c r="AP361" s="14"/>
      <c r="AQ361" s="14"/>
      <c r="AR361" s="14"/>
      <c r="AS361" s="14"/>
      <c r="AT361" s="14"/>
      <c r="AU361" s="14"/>
      <c r="AV361" s="14"/>
      <c r="AW361" s="14"/>
      <c r="AX361" s="14"/>
      <c r="AY361" s="14"/>
      <c r="AZ361" s="14"/>
      <c r="BA361" s="4"/>
      <c r="BB361" s="4"/>
      <c r="BC361" s="14"/>
      <c r="BD361" s="14"/>
      <c r="BE361" s="93"/>
      <c r="BF361" s="14"/>
      <c r="BJ361" s="4"/>
    </row>
    <row r="362" spans="1:62" ht="12.75" customHeight="1" x14ac:dyDescent="0.2">
      <c r="A362" s="4"/>
      <c r="B362" s="14"/>
      <c r="C362" s="14"/>
      <c r="D362" s="14"/>
      <c r="E362" s="14"/>
      <c r="F362" s="111"/>
      <c r="G362" s="14"/>
      <c r="H362" s="14"/>
      <c r="I362" s="14"/>
      <c r="J362" s="14"/>
      <c r="K362" s="14"/>
      <c r="L362" s="14"/>
      <c r="M362" s="14"/>
      <c r="N362" s="94"/>
      <c r="O362" s="14"/>
      <c r="P362" s="14"/>
      <c r="Q362" s="14"/>
      <c r="R362" s="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4"/>
      <c r="AP362" s="14"/>
      <c r="AQ362" s="14"/>
      <c r="AR362" s="14"/>
      <c r="AS362" s="14"/>
      <c r="AT362" s="14"/>
      <c r="AU362" s="14"/>
      <c r="AV362" s="14"/>
      <c r="AW362" s="14"/>
      <c r="AX362" s="14"/>
      <c r="AY362" s="14"/>
      <c r="AZ362" s="14"/>
      <c r="BA362" s="4"/>
      <c r="BB362" s="4"/>
      <c r="BC362" s="14"/>
      <c r="BD362" s="14"/>
      <c r="BE362" s="93"/>
      <c r="BF362" s="14"/>
      <c r="BJ362" s="4"/>
    </row>
    <row r="363" spans="1:62" ht="12.75" customHeight="1" x14ac:dyDescent="0.2">
      <c r="A363" s="4"/>
      <c r="B363" s="14"/>
      <c r="C363" s="14"/>
      <c r="D363" s="14"/>
      <c r="E363" s="14"/>
      <c r="F363" s="111"/>
      <c r="G363" s="14"/>
      <c r="H363" s="14"/>
      <c r="I363" s="14"/>
      <c r="J363" s="14"/>
      <c r="K363" s="14"/>
      <c r="L363" s="14"/>
      <c r="M363" s="14"/>
      <c r="N363" s="94"/>
      <c r="O363" s="14"/>
      <c r="P363" s="14"/>
      <c r="Q363" s="14"/>
      <c r="R363" s="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4"/>
      <c r="AP363" s="14"/>
      <c r="AQ363" s="14"/>
      <c r="AR363" s="14"/>
      <c r="AS363" s="14"/>
      <c r="AT363" s="14"/>
      <c r="AU363" s="14"/>
      <c r="AV363" s="14"/>
      <c r="AW363" s="14"/>
      <c r="AX363" s="14"/>
      <c r="AY363" s="14"/>
      <c r="AZ363" s="14"/>
      <c r="BA363" s="4"/>
      <c r="BB363" s="4"/>
      <c r="BC363" s="14"/>
      <c r="BD363" s="14"/>
      <c r="BE363" s="93"/>
      <c r="BF363" s="14"/>
      <c r="BJ363" s="4"/>
    </row>
    <row r="364" spans="1:62" ht="12.75" customHeight="1" x14ac:dyDescent="0.2">
      <c r="A364" s="4"/>
      <c r="B364" s="14"/>
      <c r="C364" s="14"/>
      <c r="D364" s="14"/>
      <c r="E364" s="14"/>
      <c r="F364" s="111"/>
      <c r="G364" s="14"/>
      <c r="H364" s="14"/>
      <c r="I364" s="14"/>
      <c r="J364" s="14"/>
      <c r="K364" s="14"/>
      <c r="L364" s="14"/>
      <c r="M364" s="14"/>
      <c r="N364" s="94"/>
      <c r="O364" s="14"/>
      <c r="P364" s="14"/>
      <c r="Q364" s="14"/>
      <c r="R364" s="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4"/>
      <c r="AP364" s="14"/>
      <c r="AQ364" s="14"/>
      <c r="AR364" s="14"/>
      <c r="AS364" s="14"/>
      <c r="AT364" s="14"/>
      <c r="AU364" s="14"/>
      <c r="AV364" s="14"/>
      <c r="AW364" s="14"/>
      <c r="AX364" s="14"/>
      <c r="AY364" s="14"/>
      <c r="AZ364" s="14"/>
      <c r="BA364" s="4"/>
      <c r="BB364" s="4"/>
      <c r="BC364" s="14"/>
      <c r="BD364" s="14"/>
      <c r="BE364" s="93"/>
      <c r="BF364" s="14"/>
      <c r="BJ364" s="4"/>
    </row>
    <row r="365" spans="1:62" ht="12.75" customHeight="1" x14ac:dyDescent="0.2">
      <c r="A365" s="4"/>
      <c r="B365" s="14"/>
      <c r="C365" s="14"/>
      <c r="D365" s="14"/>
      <c r="E365" s="14"/>
      <c r="F365" s="111"/>
      <c r="G365" s="14"/>
      <c r="H365" s="14"/>
      <c r="I365" s="14"/>
      <c r="J365" s="14"/>
      <c r="K365" s="14"/>
      <c r="L365" s="14"/>
      <c r="M365" s="14"/>
      <c r="N365" s="94"/>
      <c r="O365" s="14"/>
      <c r="P365" s="14"/>
      <c r="Q365" s="14"/>
      <c r="R365" s="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4"/>
      <c r="AP365" s="14"/>
      <c r="AQ365" s="14"/>
      <c r="AR365" s="14"/>
      <c r="AS365" s="14"/>
      <c r="AT365" s="14"/>
      <c r="AU365" s="14"/>
      <c r="AV365" s="14"/>
      <c r="AW365" s="14"/>
      <c r="AX365" s="14"/>
      <c r="AY365" s="14"/>
      <c r="AZ365" s="14"/>
      <c r="BA365" s="4"/>
      <c r="BB365" s="4"/>
      <c r="BC365" s="14"/>
      <c r="BD365" s="14"/>
      <c r="BE365" s="93"/>
      <c r="BF365" s="14"/>
      <c r="BJ365" s="4"/>
    </row>
    <row r="366" spans="1:62" ht="12.75" customHeight="1" x14ac:dyDescent="0.2">
      <c r="A366" s="4"/>
      <c r="B366" s="14"/>
      <c r="C366" s="14"/>
      <c r="D366" s="14"/>
      <c r="E366" s="14"/>
      <c r="F366" s="111"/>
      <c r="G366" s="14"/>
      <c r="H366" s="14"/>
      <c r="I366" s="14"/>
      <c r="J366" s="14"/>
      <c r="K366" s="14"/>
      <c r="L366" s="14"/>
      <c r="M366" s="14"/>
      <c r="N366" s="94"/>
      <c r="O366" s="14"/>
      <c r="P366" s="14"/>
      <c r="Q366" s="14"/>
      <c r="R366" s="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4"/>
      <c r="AP366" s="14"/>
      <c r="AQ366" s="14"/>
      <c r="AR366" s="14"/>
      <c r="AS366" s="14"/>
      <c r="AT366" s="14"/>
      <c r="AU366" s="14"/>
      <c r="AV366" s="14"/>
      <c r="AW366" s="14"/>
      <c r="AX366" s="14"/>
      <c r="AY366" s="14"/>
      <c r="AZ366" s="14"/>
      <c r="BA366" s="4"/>
      <c r="BB366" s="4"/>
      <c r="BC366" s="14"/>
      <c r="BD366" s="14"/>
      <c r="BE366" s="93"/>
      <c r="BF366" s="14"/>
      <c r="BJ366" s="4"/>
    </row>
    <row r="367" spans="1:62" ht="12.75" customHeight="1" x14ac:dyDescent="0.2">
      <c r="A367" s="4"/>
      <c r="B367" s="14"/>
      <c r="C367" s="14"/>
      <c r="D367" s="14"/>
      <c r="E367" s="14"/>
      <c r="F367" s="111"/>
      <c r="G367" s="14"/>
      <c r="H367" s="14"/>
      <c r="I367" s="14"/>
      <c r="J367" s="14"/>
      <c r="K367" s="14"/>
      <c r="L367" s="14"/>
      <c r="M367" s="14"/>
      <c r="N367" s="94"/>
      <c r="O367" s="14"/>
      <c r="P367" s="14"/>
      <c r="Q367" s="14"/>
      <c r="R367" s="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4"/>
      <c r="AP367" s="14"/>
      <c r="AQ367" s="14"/>
      <c r="AR367" s="14"/>
      <c r="AS367" s="14"/>
      <c r="AT367" s="14"/>
      <c r="AU367" s="14"/>
      <c r="AV367" s="14"/>
      <c r="AW367" s="14"/>
      <c r="AX367" s="14"/>
      <c r="AY367" s="14"/>
      <c r="AZ367" s="14"/>
      <c r="BA367" s="4"/>
      <c r="BB367" s="4"/>
      <c r="BC367" s="14"/>
      <c r="BD367" s="14"/>
      <c r="BE367" s="93"/>
      <c r="BF367" s="14"/>
      <c r="BJ367" s="4"/>
    </row>
    <row r="368" spans="1:62" ht="12.75" customHeight="1" x14ac:dyDescent="0.2">
      <c r="A368" s="4"/>
      <c r="B368" s="14"/>
      <c r="C368" s="14"/>
      <c r="D368" s="14"/>
      <c r="E368" s="14"/>
      <c r="F368" s="111"/>
      <c r="G368" s="14"/>
      <c r="H368" s="14"/>
      <c r="I368" s="14"/>
      <c r="J368" s="14"/>
      <c r="K368" s="14"/>
      <c r="L368" s="14"/>
      <c r="M368" s="14"/>
      <c r="N368" s="94"/>
      <c r="O368" s="14"/>
      <c r="P368" s="14"/>
      <c r="Q368" s="14"/>
      <c r="R368" s="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4"/>
      <c r="AP368" s="14"/>
      <c r="AQ368" s="14"/>
      <c r="AR368" s="14"/>
      <c r="AS368" s="14"/>
      <c r="AT368" s="14"/>
      <c r="AU368" s="14"/>
      <c r="AV368" s="14"/>
      <c r="AW368" s="14"/>
      <c r="AX368" s="14"/>
      <c r="AY368" s="14"/>
      <c r="AZ368" s="14"/>
      <c r="BA368" s="4"/>
      <c r="BB368" s="4"/>
      <c r="BC368" s="14"/>
      <c r="BD368" s="14"/>
      <c r="BE368" s="93"/>
      <c r="BF368" s="14"/>
      <c r="BJ368" s="4"/>
    </row>
    <row r="369" spans="1:62" ht="12.75" customHeight="1" x14ac:dyDescent="0.2">
      <c r="A369" s="4"/>
      <c r="B369" s="14"/>
      <c r="C369" s="14"/>
      <c r="D369" s="14"/>
      <c r="E369" s="14"/>
      <c r="F369" s="111"/>
      <c r="G369" s="14"/>
      <c r="H369" s="14"/>
      <c r="I369" s="14"/>
      <c r="J369" s="14"/>
      <c r="K369" s="14"/>
      <c r="L369" s="14"/>
      <c r="M369" s="14"/>
      <c r="N369" s="94"/>
      <c r="O369" s="14"/>
      <c r="P369" s="14"/>
      <c r="Q369" s="14"/>
      <c r="R369" s="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4"/>
      <c r="AP369" s="14"/>
      <c r="AQ369" s="14"/>
      <c r="AR369" s="14"/>
      <c r="AS369" s="14"/>
      <c r="AT369" s="14"/>
      <c r="AU369" s="14"/>
      <c r="AV369" s="14"/>
      <c r="AW369" s="14"/>
      <c r="AX369" s="14"/>
      <c r="AY369" s="14"/>
      <c r="AZ369" s="14"/>
      <c r="BA369" s="4"/>
      <c r="BB369" s="4"/>
      <c r="BC369" s="14"/>
      <c r="BD369" s="14"/>
      <c r="BE369" s="93"/>
      <c r="BF369" s="14"/>
      <c r="BJ369" s="4"/>
    </row>
    <row r="370" spans="1:62" ht="12.75" customHeight="1" x14ac:dyDescent="0.2">
      <c r="A370" s="4"/>
      <c r="B370" s="14"/>
      <c r="C370" s="14"/>
      <c r="D370" s="14"/>
      <c r="E370" s="14"/>
      <c r="F370" s="111"/>
      <c r="G370" s="14"/>
      <c r="H370" s="14"/>
      <c r="I370" s="14"/>
      <c r="J370" s="14"/>
      <c r="K370" s="14"/>
      <c r="L370" s="14"/>
      <c r="M370" s="14"/>
      <c r="N370" s="94"/>
      <c r="O370" s="14"/>
      <c r="P370" s="14"/>
      <c r="Q370" s="14"/>
      <c r="R370" s="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4"/>
      <c r="AP370" s="14"/>
      <c r="AQ370" s="14"/>
      <c r="AR370" s="14"/>
      <c r="AS370" s="14"/>
      <c r="AT370" s="14"/>
      <c r="AU370" s="14"/>
      <c r="AV370" s="14"/>
      <c r="AW370" s="14"/>
      <c r="AX370" s="14"/>
      <c r="AY370" s="14"/>
      <c r="AZ370" s="14"/>
      <c r="BA370" s="4"/>
      <c r="BB370" s="4"/>
      <c r="BC370" s="14"/>
      <c r="BD370" s="14"/>
      <c r="BE370" s="93"/>
      <c r="BF370" s="14"/>
      <c r="BJ370" s="4"/>
    </row>
    <row r="371" spans="1:62" ht="12.75" customHeight="1" x14ac:dyDescent="0.2">
      <c r="A371" s="4"/>
      <c r="B371" s="14"/>
      <c r="C371" s="14"/>
      <c r="D371" s="14"/>
      <c r="E371" s="14"/>
      <c r="F371" s="111"/>
      <c r="G371" s="14"/>
      <c r="H371" s="14"/>
      <c r="I371" s="14"/>
      <c r="J371" s="14"/>
      <c r="K371" s="14"/>
      <c r="L371" s="14"/>
      <c r="M371" s="14"/>
      <c r="N371" s="94"/>
      <c r="O371" s="14"/>
      <c r="P371" s="14"/>
      <c r="Q371" s="14"/>
      <c r="R371" s="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4"/>
      <c r="AP371" s="14"/>
      <c r="AQ371" s="14"/>
      <c r="AR371" s="14"/>
      <c r="AS371" s="14"/>
      <c r="AT371" s="14"/>
      <c r="AU371" s="14"/>
      <c r="AV371" s="14"/>
      <c r="AW371" s="14"/>
      <c r="AX371" s="14"/>
      <c r="AY371" s="14"/>
      <c r="AZ371" s="14"/>
      <c r="BA371" s="4"/>
      <c r="BB371" s="4"/>
      <c r="BC371" s="14"/>
      <c r="BD371" s="14"/>
      <c r="BE371" s="93"/>
      <c r="BF371" s="14"/>
      <c r="BJ371" s="4"/>
    </row>
    <row r="372" spans="1:62" ht="12.75" customHeight="1" x14ac:dyDescent="0.2">
      <c r="A372" s="4"/>
      <c r="B372" s="14"/>
      <c r="C372" s="14"/>
      <c r="D372" s="14"/>
      <c r="E372" s="14"/>
      <c r="F372" s="111"/>
      <c r="G372" s="14"/>
      <c r="H372" s="14"/>
      <c r="I372" s="14"/>
      <c r="J372" s="14"/>
      <c r="K372" s="14"/>
      <c r="L372" s="14"/>
      <c r="M372" s="14"/>
      <c r="N372" s="94"/>
      <c r="O372" s="14"/>
      <c r="P372" s="14"/>
      <c r="Q372" s="14"/>
      <c r="R372" s="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4"/>
      <c r="AP372" s="14"/>
      <c r="AQ372" s="14"/>
      <c r="AR372" s="14"/>
      <c r="AS372" s="14"/>
      <c r="AT372" s="14"/>
      <c r="AU372" s="14"/>
      <c r="AV372" s="14"/>
      <c r="AW372" s="14"/>
      <c r="AX372" s="14"/>
      <c r="AY372" s="14"/>
      <c r="AZ372" s="14"/>
      <c r="BA372" s="4"/>
      <c r="BB372" s="4"/>
      <c r="BC372" s="14"/>
      <c r="BD372" s="14"/>
      <c r="BE372" s="93"/>
      <c r="BF372" s="14"/>
      <c r="BJ372" s="4"/>
    </row>
    <row r="373" spans="1:62" ht="12.75" customHeight="1" x14ac:dyDescent="0.2">
      <c r="A373" s="4"/>
      <c r="B373" s="14"/>
      <c r="C373" s="14"/>
      <c r="D373" s="14"/>
      <c r="E373" s="14"/>
      <c r="F373" s="111"/>
      <c r="G373" s="14"/>
      <c r="H373" s="14"/>
      <c r="I373" s="14"/>
      <c r="J373" s="14"/>
      <c r="K373" s="14"/>
      <c r="L373" s="14"/>
      <c r="M373" s="14"/>
      <c r="N373" s="94"/>
      <c r="O373" s="14"/>
      <c r="P373" s="14"/>
      <c r="Q373" s="14"/>
      <c r="R373" s="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4"/>
      <c r="AP373" s="14"/>
      <c r="AQ373" s="14"/>
      <c r="AR373" s="14"/>
      <c r="AS373" s="14"/>
      <c r="AT373" s="14"/>
      <c r="AU373" s="14"/>
      <c r="AV373" s="14"/>
      <c r="AW373" s="14"/>
      <c r="AX373" s="14"/>
      <c r="AY373" s="14"/>
      <c r="AZ373" s="14"/>
      <c r="BA373" s="4"/>
      <c r="BB373" s="4"/>
      <c r="BC373" s="14"/>
      <c r="BD373" s="14"/>
      <c r="BE373" s="93"/>
      <c r="BF373" s="14"/>
      <c r="BJ373" s="4"/>
    </row>
    <row r="374" spans="1:62" ht="12.75" customHeight="1" x14ac:dyDescent="0.2">
      <c r="A374" s="4"/>
      <c r="B374" s="14"/>
      <c r="C374" s="14"/>
      <c r="D374" s="14"/>
      <c r="E374" s="14"/>
      <c r="F374" s="111"/>
      <c r="G374" s="14"/>
      <c r="H374" s="14"/>
      <c r="I374" s="14"/>
      <c r="J374" s="14"/>
      <c r="K374" s="14"/>
      <c r="L374" s="14"/>
      <c r="M374" s="14"/>
      <c r="N374" s="94"/>
      <c r="O374" s="14"/>
      <c r="P374" s="14"/>
      <c r="Q374" s="14"/>
      <c r="R374" s="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4"/>
      <c r="AP374" s="14"/>
      <c r="AQ374" s="14"/>
      <c r="AR374" s="14"/>
      <c r="AS374" s="14"/>
      <c r="AT374" s="14"/>
      <c r="AU374" s="14"/>
      <c r="AV374" s="14"/>
      <c r="AW374" s="14"/>
      <c r="AX374" s="14"/>
      <c r="AY374" s="14"/>
      <c r="AZ374" s="14"/>
      <c r="BA374" s="4"/>
      <c r="BB374" s="4"/>
      <c r="BC374" s="14"/>
      <c r="BD374" s="14"/>
      <c r="BE374" s="93"/>
      <c r="BF374" s="14"/>
      <c r="BJ374" s="4"/>
    </row>
    <row r="375" spans="1:62" ht="12.75" customHeight="1" x14ac:dyDescent="0.2">
      <c r="A375" s="4"/>
      <c r="B375" s="14"/>
      <c r="C375" s="14"/>
      <c r="D375" s="14"/>
      <c r="E375" s="14"/>
      <c r="F375" s="111"/>
      <c r="G375" s="14"/>
      <c r="H375" s="14"/>
      <c r="I375" s="14"/>
      <c r="J375" s="14"/>
      <c r="K375" s="14"/>
      <c r="L375" s="14"/>
      <c r="M375" s="14"/>
      <c r="N375" s="94"/>
      <c r="O375" s="14"/>
      <c r="P375" s="14"/>
      <c r="Q375" s="14"/>
      <c r="R375" s="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4"/>
      <c r="AP375" s="14"/>
      <c r="AQ375" s="14"/>
      <c r="AR375" s="14"/>
      <c r="AS375" s="14"/>
      <c r="AT375" s="14"/>
      <c r="AU375" s="14"/>
      <c r="AV375" s="14"/>
      <c r="AW375" s="14"/>
      <c r="AX375" s="14"/>
      <c r="AY375" s="14"/>
      <c r="AZ375" s="14"/>
      <c r="BA375" s="4"/>
      <c r="BB375" s="4"/>
      <c r="BC375" s="14"/>
      <c r="BD375" s="14"/>
      <c r="BE375" s="93"/>
      <c r="BF375" s="14"/>
      <c r="BJ375" s="4"/>
    </row>
    <row r="376" spans="1:62" ht="12.75" customHeight="1" x14ac:dyDescent="0.2">
      <c r="A376" s="4"/>
      <c r="B376" s="14"/>
      <c r="C376" s="14"/>
      <c r="D376" s="14"/>
      <c r="E376" s="14"/>
      <c r="F376" s="111"/>
      <c r="G376" s="14"/>
      <c r="H376" s="14"/>
      <c r="I376" s="14"/>
      <c r="J376" s="14"/>
      <c r="K376" s="14"/>
      <c r="L376" s="14"/>
      <c r="M376" s="14"/>
      <c r="N376" s="94"/>
      <c r="O376" s="14"/>
      <c r="P376" s="14"/>
      <c r="Q376" s="14"/>
      <c r="R376" s="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4"/>
      <c r="AP376" s="14"/>
      <c r="AQ376" s="14"/>
      <c r="AR376" s="14"/>
      <c r="AS376" s="14"/>
      <c r="AT376" s="14"/>
      <c r="AU376" s="14"/>
      <c r="AV376" s="14"/>
      <c r="AW376" s="14"/>
      <c r="AX376" s="14"/>
      <c r="AY376" s="14"/>
      <c r="AZ376" s="14"/>
      <c r="BA376" s="4"/>
      <c r="BB376" s="4"/>
      <c r="BC376" s="14"/>
      <c r="BD376" s="14"/>
      <c r="BE376" s="93"/>
      <c r="BF376" s="14"/>
      <c r="BJ376" s="4"/>
    </row>
    <row r="377" spans="1:62" ht="12.75" customHeight="1" x14ac:dyDescent="0.2">
      <c r="A377" s="4"/>
      <c r="B377" s="14"/>
      <c r="C377" s="14"/>
      <c r="D377" s="14"/>
      <c r="E377" s="14"/>
      <c r="F377" s="111"/>
      <c r="G377" s="14"/>
      <c r="H377" s="14"/>
      <c r="I377" s="14"/>
      <c r="J377" s="14"/>
      <c r="K377" s="14"/>
      <c r="L377" s="14"/>
      <c r="M377" s="14"/>
      <c r="N377" s="94"/>
      <c r="O377" s="14"/>
      <c r="P377" s="14"/>
      <c r="Q377" s="14"/>
      <c r="R377" s="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4"/>
      <c r="AP377" s="14"/>
      <c r="AQ377" s="14"/>
      <c r="AR377" s="14"/>
      <c r="AS377" s="14"/>
      <c r="AT377" s="14"/>
      <c r="AU377" s="14"/>
      <c r="AV377" s="14"/>
      <c r="AW377" s="14"/>
      <c r="AX377" s="14"/>
      <c r="AY377" s="14"/>
      <c r="AZ377" s="14"/>
      <c r="BA377" s="4"/>
      <c r="BB377" s="4"/>
      <c r="BC377" s="14"/>
      <c r="BD377" s="14"/>
      <c r="BE377" s="93"/>
      <c r="BF377" s="14"/>
      <c r="BJ377" s="4"/>
    </row>
    <row r="378" spans="1:62" ht="12.75" customHeight="1" x14ac:dyDescent="0.2">
      <c r="A378" s="4"/>
      <c r="B378" s="14"/>
      <c r="C378" s="14"/>
      <c r="D378" s="14"/>
      <c r="E378" s="14"/>
      <c r="F378" s="111"/>
      <c r="G378" s="14"/>
      <c r="H378" s="14"/>
      <c r="I378" s="14"/>
      <c r="J378" s="14"/>
      <c r="K378" s="14"/>
      <c r="L378" s="14"/>
      <c r="M378" s="14"/>
      <c r="N378" s="94"/>
      <c r="O378" s="14"/>
      <c r="P378" s="14"/>
      <c r="Q378" s="14"/>
      <c r="R378" s="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4"/>
      <c r="AP378" s="14"/>
      <c r="AQ378" s="14"/>
      <c r="AR378" s="14"/>
      <c r="AS378" s="14"/>
      <c r="AT378" s="14"/>
      <c r="AU378" s="14"/>
      <c r="AV378" s="14"/>
      <c r="AW378" s="14"/>
      <c r="AX378" s="14"/>
      <c r="AY378" s="14"/>
      <c r="AZ378" s="14"/>
      <c r="BA378" s="4"/>
      <c r="BB378" s="4"/>
      <c r="BC378" s="14"/>
      <c r="BD378" s="14"/>
      <c r="BE378" s="93"/>
      <c r="BF378" s="14"/>
      <c r="BJ378" s="4"/>
    </row>
    <row r="379" spans="1:62" ht="12.75" customHeight="1" x14ac:dyDescent="0.2">
      <c r="A379" s="4"/>
      <c r="B379" s="14"/>
      <c r="C379" s="14"/>
      <c r="D379" s="14"/>
      <c r="E379" s="14"/>
      <c r="F379" s="111"/>
      <c r="G379" s="14"/>
      <c r="H379" s="14"/>
      <c r="I379" s="14"/>
      <c r="J379" s="14"/>
      <c r="K379" s="14"/>
      <c r="L379" s="14"/>
      <c r="M379" s="14"/>
      <c r="N379" s="94"/>
      <c r="O379" s="14"/>
      <c r="P379" s="14"/>
      <c r="Q379" s="14"/>
      <c r="R379" s="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4"/>
      <c r="AP379" s="14"/>
      <c r="AQ379" s="14"/>
      <c r="AR379" s="14"/>
      <c r="AS379" s="14"/>
      <c r="AT379" s="14"/>
      <c r="AU379" s="14"/>
      <c r="AV379" s="14"/>
      <c r="AW379" s="14"/>
      <c r="AX379" s="14"/>
      <c r="AY379" s="14"/>
      <c r="AZ379" s="14"/>
      <c r="BA379" s="4"/>
      <c r="BB379" s="4"/>
      <c r="BC379" s="14"/>
      <c r="BD379" s="14"/>
      <c r="BE379" s="93"/>
      <c r="BF379" s="14"/>
      <c r="BJ379" s="4"/>
    </row>
    <row r="380" spans="1:62" ht="12.75" customHeight="1" x14ac:dyDescent="0.2">
      <c r="A380" s="4"/>
      <c r="B380" s="14"/>
      <c r="C380" s="14"/>
      <c r="D380" s="14"/>
      <c r="E380" s="14"/>
      <c r="F380" s="111"/>
      <c r="G380" s="14"/>
      <c r="H380" s="14"/>
      <c r="I380" s="14"/>
      <c r="J380" s="14"/>
      <c r="K380" s="14"/>
      <c r="L380" s="14"/>
      <c r="M380" s="14"/>
      <c r="N380" s="94"/>
      <c r="O380" s="14"/>
      <c r="P380" s="14"/>
      <c r="Q380" s="14"/>
      <c r="R380" s="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4"/>
      <c r="AP380" s="14"/>
      <c r="AQ380" s="14"/>
      <c r="AR380" s="14"/>
      <c r="AS380" s="14"/>
      <c r="AT380" s="14"/>
      <c r="AU380" s="14"/>
      <c r="AV380" s="14"/>
      <c r="AW380" s="14"/>
      <c r="AX380" s="14"/>
      <c r="AY380" s="14"/>
      <c r="AZ380" s="14"/>
      <c r="BA380" s="4"/>
      <c r="BB380" s="4"/>
      <c r="BC380" s="14"/>
      <c r="BD380" s="14"/>
      <c r="BE380" s="93"/>
      <c r="BF380" s="14"/>
      <c r="BJ380" s="4"/>
    </row>
    <row r="381" spans="1:62" ht="12.75" customHeight="1" x14ac:dyDescent="0.2">
      <c r="A381" s="4"/>
      <c r="B381" s="14"/>
      <c r="C381" s="14"/>
      <c r="D381" s="14"/>
      <c r="E381" s="14"/>
      <c r="F381" s="111"/>
      <c r="G381" s="14"/>
      <c r="H381" s="14"/>
      <c r="I381" s="14"/>
      <c r="J381" s="14"/>
      <c r="K381" s="14"/>
      <c r="L381" s="14"/>
      <c r="M381" s="14"/>
      <c r="N381" s="94"/>
      <c r="O381" s="14"/>
      <c r="P381" s="14"/>
      <c r="Q381" s="14"/>
      <c r="R381" s="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4"/>
      <c r="AP381" s="14"/>
      <c r="AQ381" s="14"/>
      <c r="AR381" s="14"/>
      <c r="AS381" s="14"/>
      <c r="AT381" s="14"/>
      <c r="AU381" s="14"/>
      <c r="AV381" s="14"/>
      <c r="AW381" s="14"/>
      <c r="AX381" s="14"/>
      <c r="AY381" s="14"/>
      <c r="AZ381" s="14"/>
      <c r="BA381" s="4"/>
      <c r="BB381" s="4"/>
      <c r="BC381" s="14"/>
      <c r="BD381" s="14"/>
      <c r="BE381" s="93"/>
      <c r="BF381" s="14"/>
      <c r="BJ381" s="4"/>
    </row>
    <row r="382" spans="1:62" ht="12.75" customHeight="1" x14ac:dyDescent="0.2">
      <c r="A382" s="4"/>
      <c r="B382" s="14"/>
      <c r="C382" s="14"/>
      <c r="D382" s="14"/>
      <c r="E382" s="14"/>
      <c r="F382" s="111"/>
      <c r="G382" s="14"/>
      <c r="H382" s="14"/>
      <c r="I382" s="14"/>
      <c r="J382" s="14"/>
      <c r="K382" s="14"/>
      <c r="L382" s="14"/>
      <c r="M382" s="14"/>
      <c r="N382" s="94"/>
      <c r="O382" s="14"/>
      <c r="P382" s="14"/>
      <c r="Q382" s="14"/>
      <c r="R382" s="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4"/>
      <c r="AP382" s="14"/>
      <c r="AQ382" s="14"/>
      <c r="AR382" s="14"/>
      <c r="AS382" s="14"/>
      <c r="AT382" s="14"/>
      <c r="AU382" s="14"/>
      <c r="AV382" s="14"/>
      <c r="AW382" s="14"/>
      <c r="AX382" s="14"/>
      <c r="AY382" s="14"/>
      <c r="AZ382" s="14"/>
      <c r="BA382" s="4"/>
      <c r="BB382" s="4"/>
      <c r="BC382" s="14"/>
      <c r="BD382" s="14"/>
      <c r="BE382" s="93"/>
      <c r="BF382" s="14"/>
      <c r="BJ382" s="4"/>
    </row>
    <row r="383" spans="1:62" ht="12.75" customHeight="1" x14ac:dyDescent="0.2">
      <c r="A383" s="4"/>
      <c r="B383" s="14"/>
      <c r="C383" s="14"/>
      <c r="D383" s="14"/>
      <c r="E383" s="14"/>
      <c r="F383" s="111"/>
      <c r="G383" s="14"/>
      <c r="H383" s="14"/>
      <c r="I383" s="14"/>
      <c r="J383" s="14"/>
      <c r="K383" s="14"/>
      <c r="L383" s="14"/>
      <c r="M383" s="14"/>
      <c r="N383" s="94"/>
      <c r="O383" s="14"/>
      <c r="P383" s="14"/>
      <c r="Q383" s="14"/>
      <c r="R383" s="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4"/>
      <c r="AP383" s="14"/>
      <c r="AQ383" s="14"/>
      <c r="AR383" s="14"/>
      <c r="AS383" s="14"/>
      <c r="AT383" s="14"/>
      <c r="AU383" s="14"/>
      <c r="AV383" s="14"/>
      <c r="AW383" s="14"/>
      <c r="AX383" s="14"/>
      <c r="AY383" s="14"/>
      <c r="AZ383" s="14"/>
      <c r="BA383" s="4"/>
      <c r="BB383" s="4"/>
      <c r="BC383" s="14"/>
      <c r="BD383" s="14"/>
      <c r="BE383" s="93"/>
      <c r="BF383" s="14"/>
      <c r="BJ383" s="4"/>
    </row>
    <row r="384" spans="1:62" ht="12.75" customHeight="1" x14ac:dyDescent="0.2">
      <c r="A384" s="4"/>
      <c r="B384" s="14"/>
      <c r="C384" s="14"/>
      <c r="D384" s="14"/>
      <c r="E384" s="14"/>
      <c r="F384" s="111"/>
      <c r="G384" s="14"/>
      <c r="H384" s="14"/>
      <c r="I384" s="14"/>
      <c r="J384" s="14"/>
      <c r="K384" s="14"/>
      <c r="L384" s="14"/>
      <c r="M384" s="14"/>
      <c r="N384" s="94"/>
      <c r="O384" s="14"/>
      <c r="P384" s="14"/>
      <c r="Q384" s="14"/>
      <c r="R384" s="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4"/>
      <c r="AP384" s="14"/>
      <c r="AQ384" s="14"/>
      <c r="AR384" s="14"/>
      <c r="AS384" s="14"/>
      <c r="AT384" s="14"/>
      <c r="AU384" s="14"/>
      <c r="AV384" s="14"/>
      <c r="AW384" s="14"/>
      <c r="AX384" s="14"/>
      <c r="AY384" s="14"/>
      <c r="AZ384" s="14"/>
      <c r="BA384" s="4"/>
      <c r="BB384" s="4"/>
      <c r="BC384" s="14"/>
      <c r="BD384" s="14"/>
      <c r="BE384" s="93"/>
      <c r="BF384" s="14"/>
      <c r="BJ384" s="4"/>
    </row>
    <row r="385" spans="1:62" ht="12.75" customHeight="1" x14ac:dyDescent="0.2">
      <c r="A385" s="4"/>
      <c r="B385" s="14"/>
      <c r="C385" s="14"/>
      <c r="D385" s="14"/>
      <c r="E385" s="14"/>
      <c r="F385" s="111"/>
      <c r="G385" s="14"/>
      <c r="H385" s="14"/>
      <c r="I385" s="14"/>
      <c r="J385" s="14"/>
      <c r="K385" s="14"/>
      <c r="L385" s="14"/>
      <c r="M385" s="14"/>
      <c r="N385" s="94"/>
      <c r="O385" s="14"/>
      <c r="P385" s="14"/>
      <c r="Q385" s="14"/>
      <c r="R385" s="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4"/>
      <c r="AP385" s="14"/>
      <c r="AQ385" s="14"/>
      <c r="AR385" s="14"/>
      <c r="AS385" s="14"/>
      <c r="AT385" s="14"/>
      <c r="AU385" s="14"/>
      <c r="AV385" s="14"/>
      <c r="AW385" s="14"/>
      <c r="AX385" s="14"/>
      <c r="AY385" s="14"/>
      <c r="AZ385" s="14"/>
      <c r="BA385" s="4"/>
      <c r="BB385" s="4"/>
      <c r="BC385" s="14"/>
      <c r="BD385" s="14"/>
      <c r="BE385" s="93"/>
      <c r="BF385" s="14"/>
      <c r="BJ385" s="4"/>
    </row>
    <row r="386" spans="1:62" ht="12.75" customHeight="1" x14ac:dyDescent="0.2">
      <c r="A386" s="4"/>
      <c r="B386" s="14"/>
      <c r="C386" s="14"/>
      <c r="D386" s="14"/>
      <c r="E386" s="14"/>
      <c r="F386" s="111"/>
      <c r="G386" s="14"/>
      <c r="H386" s="14"/>
      <c r="I386" s="14"/>
      <c r="J386" s="14"/>
      <c r="K386" s="14"/>
      <c r="L386" s="14"/>
      <c r="M386" s="14"/>
      <c r="N386" s="94"/>
      <c r="O386" s="14"/>
      <c r="P386" s="14"/>
      <c r="Q386" s="14"/>
      <c r="R386" s="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4"/>
      <c r="AP386" s="14"/>
      <c r="AQ386" s="14"/>
      <c r="AR386" s="14"/>
      <c r="AS386" s="14"/>
      <c r="AT386" s="14"/>
      <c r="AU386" s="14"/>
      <c r="AV386" s="14"/>
      <c r="AW386" s="14"/>
      <c r="AX386" s="14"/>
      <c r="AY386" s="14"/>
      <c r="AZ386" s="14"/>
      <c r="BA386" s="4"/>
      <c r="BB386" s="4"/>
      <c r="BC386" s="14"/>
      <c r="BD386" s="14"/>
      <c r="BE386" s="93"/>
      <c r="BF386" s="14"/>
      <c r="BJ386" s="4"/>
    </row>
    <row r="387" spans="1:62" ht="12.75" customHeight="1" x14ac:dyDescent="0.2">
      <c r="A387" s="4"/>
      <c r="B387" s="14"/>
      <c r="C387" s="14"/>
      <c r="D387" s="14"/>
      <c r="E387" s="14"/>
      <c r="F387" s="111"/>
      <c r="G387" s="14"/>
      <c r="H387" s="14"/>
      <c r="I387" s="14"/>
      <c r="J387" s="14"/>
      <c r="K387" s="14"/>
      <c r="L387" s="14"/>
      <c r="M387" s="14"/>
      <c r="N387" s="94"/>
      <c r="O387" s="14"/>
      <c r="P387" s="14"/>
      <c r="Q387" s="14"/>
      <c r="R387" s="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4"/>
      <c r="AP387" s="14"/>
      <c r="AQ387" s="14"/>
      <c r="AR387" s="14"/>
      <c r="AS387" s="14"/>
      <c r="AT387" s="14"/>
      <c r="AU387" s="14"/>
      <c r="AV387" s="14"/>
      <c r="AW387" s="14"/>
      <c r="AX387" s="14"/>
      <c r="AY387" s="14"/>
      <c r="AZ387" s="14"/>
      <c r="BA387" s="4"/>
      <c r="BB387" s="4"/>
      <c r="BC387" s="14"/>
      <c r="BD387" s="14"/>
      <c r="BE387" s="93"/>
      <c r="BF387" s="14"/>
      <c r="BJ387" s="4"/>
    </row>
    <row r="388" spans="1:62" ht="12.75" customHeight="1" x14ac:dyDescent="0.2">
      <c r="A388" s="4"/>
      <c r="B388" s="14"/>
      <c r="C388" s="14"/>
      <c r="D388" s="14"/>
      <c r="E388" s="14"/>
      <c r="F388" s="111"/>
      <c r="G388" s="14"/>
      <c r="H388" s="14"/>
      <c r="I388" s="14"/>
      <c r="J388" s="14"/>
      <c r="K388" s="14"/>
      <c r="L388" s="14"/>
      <c r="M388" s="14"/>
      <c r="N388" s="94"/>
      <c r="O388" s="14"/>
      <c r="P388" s="14"/>
      <c r="Q388" s="14"/>
      <c r="R388" s="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4"/>
      <c r="AP388" s="14"/>
      <c r="AQ388" s="14"/>
      <c r="AR388" s="14"/>
      <c r="AS388" s="14"/>
      <c r="AT388" s="14"/>
      <c r="AU388" s="14"/>
      <c r="AV388" s="14"/>
      <c r="AW388" s="14"/>
      <c r="AX388" s="14"/>
      <c r="AY388" s="14"/>
      <c r="AZ388" s="14"/>
      <c r="BA388" s="4"/>
      <c r="BB388" s="4"/>
      <c r="BC388" s="14"/>
      <c r="BD388" s="14"/>
      <c r="BE388" s="93"/>
      <c r="BF388" s="14"/>
      <c r="BJ388" s="4"/>
    </row>
    <row r="389" spans="1:62" ht="12.75" customHeight="1" x14ac:dyDescent="0.2">
      <c r="A389" s="4"/>
      <c r="B389" s="14"/>
      <c r="C389" s="14"/>
      <c r="D389" s="14"/>
      <c r="E389" s="14"/>
      <c r="F389" s="111"/>
      <c r="G389" s="14"/>
      <c r="H389" s="14"/>
      <c r="I389" s="14"/>
      <c r="J389" s="14"/>
      <c r="K389" s="14"/>
      <c r="L389" s="14"/>
      <c r="M389" s="14"/>
      <c r="N389" s="94"/>
      <c r="O389" s="14"/>
      <c r="P389" s="14"/>
      <c r="Q389" s="14"/>
      <c r="R389" s="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4"/>
      <c r="AP389" s="14"/>
      <c r="AQ389" s="14"/>
      <c r="AR389" s="14"/>
      <c r="AS389" s="14"/>
      <c r="AT389" s="14"/>
      <c r="AU389" s="14"/>
      <c r="AV389" s="14"/>
      <c r="AW389" s="14"/>
      <c r="AX389" s="14"/>
      <c r="AY389" s="14"/>
      <c r="AZ389" s="14"/>
      <c r="BA389" s="4"/>
      <c r="BB389" s="4"/>
      <c r="BC389" s="14"/>
      <c r="BD389" s="14"/>
      <c r="BE389" s="93"/>
      <c r="BF389" s="14"/>
      <c r="BJ389" s="4"/>
    </row>
    <row r="390" spans="1:62" ht="12.75" customHeight="1" x14ac:dyDescent="0.2">
      <c r="A390" s="4"/>
      <c r="B390" s="14"/>
      <c r="C390" s="14"/>
      <c r="D390" s="14"/>
      <c r="E390" s="14"/>
      <c r="F390" s="111"/>
      <c r="G390" s="14"/>
      <c r="H390" s="14"/>
      <c r="I390" s="14"/>
      <c r="J390" s="14"/>
      <c r="K390" s="14"/>
      <c r="L390" s="14"/>
      <c r="M390" s="14"/>
      <c r="N390" s="94"/>
      <c r="O390" s="14"/>
      <c r="P390" s="14"/>
      <c r="Q390" s="14"/>
      <c r="R390" s="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4"/>
      <c r="AP390" s="14"/>
      <c r="AQ390" s="14"/>
      <c r="AR390" s="14"/>
      <c r="AS390" s="14"/>
      <c r="AT390" s="14"/>
      <c r="AU390" s="14"/>
      <c r="AV390" s="14"/>
      <c r="AW390" s="14"/>
      <c r="AX390" s="14"/>
      <c r="AY390" s="14"/>
      <c r="AZ390" s="14"/>
      <c r="BA390" s="4"/>
      <c r="BB390" s="4"/>
      <c r="BC390" s="14"/>
      <c r="BD390" s="14"/>
      <c r="BE390" s="93"/>
      <c r="BF390" s="14"/>
      <c r="BJ390" s="4"/>
    </row>
    <row r="391" spans="1:62" ht="12.75" customHeight="1" x14ac:dyDescent="0.2">
      <c r="A391" s="4"/>
      <c r="B391" s="14"/>
      <c r="C391" s="14"/>
      <c r="D391" s="14"/>
      <c r="E391" s="14"/>
      <c r="F391" s="111"/>
      <c r="G391" s="14"/>
      <c r="H391" s="14"/>
      <c r="I391" s="14"/>
      <c r="J391" s="14"/>
      <c r="K391" s="14"/>
      <c r="L391" s="14"/>
      <c r="M391" s="14"/>
      <c r="N391" s="94"/>
      <c r="O391" s="14"/>
      <c r="P391" s="14"/>
      <c r="Q391" s="14"/>
      <c r="R391" s="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4"/>
      <c r="AP391" s="14"/>
      <c r="AQ391" s="14"/>
      <c r="AR391" s="14"/>
      <c r="AS391" s="14"/>
      <c r="AT391" s="14"/>
      <c r="AU391" s="14"/>
      <c r="AV391" s="14"/>
      <c r="AW391" s="14"/>
      <c r="AX391" s="14"/>
      <c r="AY391" s="14"/>
      <c r="AZ391" s="14"/>
      <c r="BA391" s="4"/>
      <c r="BB391" s="4"/>
      <c r="BC391" s="14"/>
      <c r="BD391" s="14"/>
      <c r="BE391" s="93"/>
      <c r="BF391" s="14"/>
      <c r="BJ391" s="4"/>
    </row>
    <row r="392" spans="1:62" ht="12.75" customHeight="1" x14ac:dyDescent="0.2">
      <c r="A392" s="4"/>
      <c r="B392" s="14"/>
      <c r="C392" s="14"/>
      <c r="D392" s="14"/>
      <c r="E392" s="14"/>
      <c r="F392" s="111"/>
      <c r="G392" s="14"/>
      <c r="H392" s="14"/>
      <c r="I392" s="14"/>
      <c r="J392" s="14"/>
      <c r="K392" s="14"/>
      <c r="L392" s="14"/>
      <c r="M392" s="14"/>
      <c r="N392" s="94"/>
      <c r="O392" s="14"/>
      <c r="P392" s="14"/>
      <c r="Q392" s="14"/>
      <c r="R392" s="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4"/>
      <c r="AP392" s="14"/>
      <c r="AQ392" s="14"/>
      <c r="AR392" s="14"/>
      <c r="AS392" s="14"/>
      <c r="AT392" s="14"/>
      <c r="AU392" s="14"/>
      <c r="AV392" s="14"/>
      <c r="AW392" s="14"/>
      <c r="AX392" s="14"/>
      <c r="AY392" s="14"/>
      <c r="AZ392" s="14"/>
      <c r="BA392" s="4"/>
      <c r="BB392" s="4"/>
      <c r="BC392" s="14"/>
      <c r="BD392" s="14"/>
      <c r="BE392" s="93"/>
      <c r="BF392" s="14"/>
      <c r="BJ392" s="4"/>
    </row>
    <row r="393" spans="1:62" ht="12.75" customHeight="1" x14ac:dyDescent="0.2">
      <c r="A393" s="4"/>
      <c r="B393" s="14"/>
      <c r="C393" s="14"/>
      <c r="D393" s="14"/>
      <c r="E393" s="14"/>
      <c r="F393" s="111"/>
      <c r="G393" s="14"/>
      <c r="H393" s="14"/>
      <c r="I393" s="14"/>
      <c r="J393" s="14"/>
      <c r="K393" s="14"/>
      <c r="L393" s="14"/>
      <c r="M393" s="14"/>
      <c r="N393" s="94"/>
      <c r="O393" s="14"/>
      <c r="P393" s="14"/>
      <c r="Q393" s="14"/>
      <c r="R393" s="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4"/>
      <c r="AP393" s="14"/>
      <c r="AQ393" s="14"/>
      <c r="AR393" s="14"/>
      <c r="AS393" s="14"/>
      <c r="AT393" s="14"/>
      <c r="AU393" s="14"/>
      <c r="AV393" s="14"/>
      <c r="AW393" s="14"/>
      <c r="AX393" s="14"/>
      <c r="AY393" s="14"/>
      <c r="AZ393" s="14"/>
      <c r="BA393" s="4"/>
      <c r="BB393" s="4"/>
      <c r="BC393" s="14"/>
      <c r="BD393" s="14"/>
      <c r="BE393" s="93"/>
      <c r="BF393" s="14"/>
      <c r="BJ393" s="4"/>
    </row>
    <row r="394" spans="1:62" ht="12.75" customHeight="1" x14ac:dyDescent="0.2">
      <c r="A394" s="4"/>
      <c r="B394" s="14"/>
      <c r="C394" s="14"/>
      <c r="D394" s="14"/>
      <c r="E394" s="14"/>
      <c r="F394" s="111"/>
      <c r="G394" s="14"/>
      <c r="H394" s="14"/>
      <c r="I394" s="14"/>
      <c r="J394" s="14"/>
      <c r="K394" s="14"/>
      <c r="L394" s="14"/>
      <c r="M394" s="14"/>
      <c r="N394" s="94"/>
      <c r="O394" s="14"/>
      <c r="P394" s="14"/>
      <c r="Q394" s="14"/>
      <c r="R394" s="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4"/>
      <c r="AP394" s="14"/>
      <c r="AQ394" s="14"/>
      <c r="AR394" s="14"/>
      <c r="AS394" s="14"/>
      <c r="AT394" s="14"/>
      <c r="AU394" s="14"/>
      <c r="AV394" s="14"/>
      <c r="AW394" s="14"/>
      <c r="AX394" s="14"/>
      <c r="AY394" s="14"/>
      <c r="AZ394" s="14"/>
      <c r="BA394" s="4"/>
      <c r="BB394" s="4"/>
      <c r="BC394" s="14"/>
      <c r="BD394" s="14"/>
      <c r="BE394" s="93"/>
      <c r="BF394" s="14"/>
      <c r="BJ394" s="4"/>
    </row>
    <row r="395" spans="1:62" ht="12.75" customHeight="1" x14ac:dyDescent="0.2">
      <c r="A395" s="4"/>
      <c r="B395" s="14"/>
      <c r="C395" s="14"/>
      <c r="D395" s="14"/>
      <c r="E395" s="14"/>
      <c r="F395" s="111"/>
      <c r="G395" s="14"/>
      <c r="H395" s="14"/>
      <c r="I395" s="14"/>
      <c r="J395" s="14"/>
      <c r="K395" s="14"/>
      <c r="L395" s="14"/>
      <c r="M395" s="14"/>
      <c r="N395" s="94"/>
      <c r="O395" s="14"/>
      <c r="P395" s="14"/>
      <c r="Q395" s="14"/>
      <c r="R395" s="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4"/>
      <c r="AP395" s="14"/>
      <c r="AQ395" s="14"/>
      <c r="AR395" s="14"/>
      <c r="AS395" s="14"/>
      <c r="AT395" s="14"/>
      <c r="AU395" s="14"/>
      <c r="AV395" s="14"/>
      <c r="AW395" s="14"/>
      <c r="AX395" s="14"/>
      <c r="AY395" s="14"/>
      <c r="AZ395" s="14"/>
      <c r="BA395" s="4"/>
      <c r="BB395" s="4"/>
      <c r="BC395" s="14"/>
      <c r="BD395" s="14"/>
      <c r="BE395" s="93"/>
      <c r="BF395" s="14"/>
      <c r="BJ395" s="4"/>
    </row>
    <row r="396" spans="1:62" ht="12.75" customHeight="1" x14ac:dyDescent="0.2">
      <c r="A396" s="4"/>
      <c r="B396" s="14"/>
      <c r="C396" s="14"/>
      <c r="D396" s="14"/>
      <c r="E396" s="14"/>
      <c r="F396" s="111"/>
      <c r="G396" s="14"/>
      <c r="H396" s="14"/>
      <c r="I396" s="14"/>
      <c r="J396" s="14"/>
      <c r="K396" s="14"/>
      <c r="L396" s="14"/>
      <c r="M396" s="14"/>
      <c r="N396" s="94"/>
      <c r="O396" s="14"/>
      <c r="P396" s="14"/>
      <c r="Q396" s="14"/>
      <c r="R396" s="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4"/>
      <c r="AP396" s="14"/>
      <c r="AQ396" s="14"/>
      <c r="AR396" s="14"/>
      <c r="AS396" s="14"/>
      <c r="AT396" s="14"/>
      <c r="AU396" s="14"/>
      <c r="AV396" s="14"/>
      <c r="AW396" s="14"/>
      <c r="AX396" s="14"/>
      <c r="AY396" s="14"/>
      <c r="AZ396" s="14"/>
      <c r="BA396" s="4"/>
      <c r="BB396" s="4"/>
      <c r="BC396" s="14"/>
      <c r="BD396" s="14"/>
      <c r="BE396" s="93"/>
      <c r="BF396" s="14"/>
      <c r="BJ396" s="4"/>
    </row>
    <row r="397" spans="1:62" ht="12.75" customHeight="1" x14ac:dyDescent="0.2">
      <c r="A397" s="4"/>
      <c r="B397" s="14"/>
      <c r="C397" s="14"/>
      <c r="D397" s="14"/>
      <c r="E397" s="14"/>
      <c r="F397" s="111"/>
      <c r="G397" s="14"/>
      <c r="H397" s="14"/>
      <c r="I397" s="14"/>
      <c r="J397" s="14"/>
      <c r="K397" s="14"/>
      <c r="L397" s="14"/>
      <c r="M397" s="14"/>
      <c r="N397" s="94"/>
      <c r="O397" s="14"/>
      <c r="P397" s="14"/>
      <c r="Q397" s="14"/>
      <c r="R397" s="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4"/>
      <c r="AP397" s="14"/>
      <c r="AQ397" s="14"/>
      <c r="AR397" s="14"/>
      <c r="AS397" s="14"/>
      <c r="AT397" s="14"/>
      <c r="AU397" s="14"/>
      <c r="AV397" s="14"/>
      <c r="AW397" s="14"/>
      <c r="AX397" s="14"/>
      <c r="AY397" s="14"/>
      <c r="AZ397" s="14"/>
      <c r="BA397" s="4"/>
      <c r="BB397" s="4"/>
      <c r="BC397" s="14"/>
      <c r="BD397" s="14"/>
      <c r="BE397" s="93"/>
      <c r="BF397" s="14"/>
      <c r="BJ397" s="4"/>
    </row>
    <row r="398" spans="1:62" ht="12.75" customHeight="1" x14ac:dyDescent="0.2">
      <c r="A398" s="4"/>
      <c r="B398" s="14"/>
      <c r="C398" s="14"/>
      <c r="D398" s="14"/>
      <c r="E398" s="14"/>
      <c r="F398" s="111"/>
      <c r="G398" s="14"/>
      <c r="H398" s="14"/>
      <c r="I398" s="14"/>
      <c r="J398" s="14"/>
      <c r="K398" s="14"/>
      <c r="L398" s="14"/>
      <c r="M398" s="14"/>
      <c r="N398" s="94"/>
      <c r="O398" s="14"/>
      <c r="P398" s="14"/>
      <c r="Q398" s="14"/>
      <c r="R398" s="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4"/>
      <c r="AP398" s="14"/>
      <c r="AQ398" s="14"/>
      <c r="AR398" s="14"/>
      <c r="AS398" s="14"/>
      <c r="AT398" s="14"/>
      <c r="AU398" s="14"/>
      <c r="AV398" s="14"/>
      <c r="AW398" s="14"/>
      <c r="AX398" s="14"/>
      <c r="AY398" s="14"/>
      <c r="AZ398" s="14"/>
      <c r="BA398" s="4"/>
      <c r="BB398" s="4"/>
      <c r="BC398" s="14"/>
      <c r="BD398" s="14"/>
      <c r="BE398" s="93"/>
      <c r="BF398" s="14"/>
      <c r="BJ398" s="4"/>
    </row>
    <row r="399" spans="1:62" ht="12.75" customHeight="1" x14ac:dyDescent="0.2">
      <c r="A399" s="4"/>
      <c r="B399" s="14"/>
      <c r="C399" s="14"/>
      <c r="D399" s="14"/>
      <c r="E399" s="14"/>
      <c r="F399" s="111"/>
      <c r="G399" s="14"/>
      <c r="H399" s="14"/>
      <c r="I399" s="14"/>
      <c r="J399" s="14"/>
      <c r="K399" s="14"/>
      <c r="L399" s="14"/>
      <c r="M399" s="14"/>
      <c r="N399" s="94"/>
      <c r="O399" s="14"/>
      <c r="P399" s="14"/>
      <c r="Q399" s="14"/>
      <c r="R399" s="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4"/>
      <c r="AP399" s="14"/>
      <c r="AQ399" s="14"/>
      <c r="AR399" s="14"/>
      <c r="AS399" s="14"/>
      <c r="AT399" s="14"/>
      <c r="AU399" s="14"/>
      <c r="AV399" s="14"/>
      <c r="AW399" s="14"/>
      <c r="AX399" s="14"/>
      <c r="AY399" s="14"/>
      <c r="AZ399" s="14"/>
      <c r="BA399" s="4"/>
      <c r="BB399" s="4"/>
      <c r="BC399" s="14"/>
      <c r="BD399" s="14"/>
      <c r="BE399" s="93"/>
      <c r="BF399" s="14"/>
      <c r="BJ399" s="4"/>
    </row>
    <row r="400" spans="1:62" ht="12.75" customHeight="1" x14ac:dyDescent="0.2">
      <c r="A400" s="4"/>
      <c r="B400" s="14"/>
      <c r="C400" s="14"/>
      <c r="D400" s="14"/>
      <c r="E400" s="14"/>
      <c r="F400" s="111"/>
      <c r="G400" s="14"/>
      <c r="H400" s="14"/>
      <c r="I400" s="14"/>
      <c r="J400" s="14"/>
      <c r="K400" s="14"/>
      <c r="L400" s="14"/>
      <c r="M400" s="14"/>
      <c r="N400" s="94"/>
      <c r="O400" s="14"/>
      <c r="P400" s="14"/>
      <c r="Q400" s="14"/>
      <c r="R400" s="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4"/>
      <c r="AP400" s="14"/>
      <c r="AQ400" s="14"/>
      <c r="AR400" s="14"/>
      <c r="AS400" s="14"/>
      <c r="AT400" s="14"/>
      <c r="AU400" s="14"/>
      <c r="AV400" s="14"/>
      <c r="AW400" s="14"/>
      <c r="AX400" s="14"/>
      <c r="AY400" s="14"/>
      <c r="AZ400" s="14"/>
      <c r="BA400" s="4"/>
      <c r="BB400" s="4"/>
      <c r="BC400" s="14"/>
      <c r="BD400" s="14"/>
      <c r="BE400" s="93"/>
      <c r="BF400" s="14"/>
      <c r="BJ400" s="4"/>
    </row>
    <row r="401" spans="1:62" ht="12.75" customHeight="1" x14ac:dyDescent="0.2">
      <c r="A401" s="4"/>
      <c r="B401" s="14"/>
      <c r="C401" s="14"/>
      <c r="D401" s="14"/>
      <c r="E401" s="14"/>
      <c r="F401" s="111"/>
      <c r="G401" s="14"/>
      <c r="H401" s="14"/>
      <c r="I401" s="14"/>
      <c r="J401" s="14"/>
      <c r="K401" s="14"/>
      <c r="L401" s="14"/>
      <c r="M401" s="14"/>
      <c r="N401" s="94"/>
      <c r="O401" s="14"/>
      <c r="P401" s="14"/>
      <c r="Q401" s="14"/>
      <c r="R401" s="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4"/>
      <c r="AP401" s="14"/>
      <c r="AQ401" s="14"/>
      <c r="AR401" s="14"/>
      <c r="AS401" s="14"/>
      <c r="AT401" s="14"/>
      <c r="AU401" s="14"/>
      <c r="AV401" s="14"/>
      <c r="AW401" s="14"/>
      <c r="AX401" s="14"/>
      <c r="AY401" s="14"/>
      <c r="AZ401" s="14"/>
      <c r="BA401" s="4"/>
      <c r="BB401" s="4"/>
      <c r="BC401" s="14"/>
      <c r="BD401" s="14"/>
      <c r="BE401" s="93"/>
      <c r="BF401" s="14"/>
      <c r="BJ401" s="4"/>
    </row>
    <row r="402" spans="1:62" ht="12.75" customHeight="1" x14ac:dyDescent="0.2">
      <c r="A402" s="4"/>
      <c r="B402" s="14"/>
      <c r="C402" s="14"/>
      <c r="D402" s="14"/>
      <c r="E402" s="14"/>
      <c r="F402" s="111"/>
      <c r="G402" s="14"/>
      <c r="H402" s="14"/>
      <c r="I402" s="14"/>
      <c r="J402" s="14"/>
      <c r="K402" s="14"/>
      <c r="L402" s="14"/>
      <c r="M402" s="14"/>
      <c r="N402" s="94"/>
      <c r="O402" s="14"/>
      <c r="P402" s="14"/>
      <c r="Q402" s="14"/>
      <c r="R402" s="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4"/>
      <c r="AP402" s="14"/>
      <c r="AQ402" s="14"/>
      <c r="AR402" s="14"/>
      <c r="AS402" s="14"/>
      <c r="AT402" s="14"/>
      <c r="AU402" s="14"/>
      <c r="AV402" s="14"/>
      <c r="AW402" s="14"/>
      <c r="AX402" s="14"/>
      <c r="AY402" s="14"/>
      <c r="AZ402" s="14"/>
      <c r="BA402" s="4"/>
      <c r="BB402" s="4"/>
      <c r="BC402" s="14"/>
      <c r="BD402" s="14"/>
      <c r="BE402" s="93"/>
      <c r="BF402" s="14"/>
      <c r="BJ402" s="4"/>
    </row>
    <row r="403" spans="1:62" ht="12.75" customHeight="1" x14ac:dyDescent="0.2">
      <c r="A403" s="4"/>
      <c r="B403" s="14"/>
      <c r="C403" s="14"/>
      <c r="D403" s="14"/>
      <c r="E403" s="14"/>
      <c r="F403" s="111"/>
      <c r="G403" s="14"/>
      <c r="H403" s="14"/>
      <c r="I403" s="14"/>
      <c r="J403" s="14"/>
      <c r="K403" s="14"/>
      <c r="L403" s="14"/>
      <c r="M403" s="14"/>
      <c r="N403" s="94"/>
      <c r="O403" s="14"/>
      <c r="P403" s="14"/>
      <c r="Q403" s="14"/>
      <c r="R403" s="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4"/>
      <c r="AP403" s="14"/>
      <c r="AQ403" s="14"/>
      <c r="AR403" s="14"/>
      <c r="AS403" s="14"/>
      <c r="AT403" s="14"/>
      <c r="AU403" s="14"/>
      <c r="AV403" s="14"/>
      <c r="AW403" s="14"/>
      <c r="AX403" s="14"/>
      <c r="AY403" s="14"/>
      <c r="AZ403" s="14"/>
      <c r="BA403" s="4"/>
      <c r="BB403" s="4"/>
      <c r="BC403" s="14"/>
      <c r="BD403" s="14"/>
      <c r="BE403" s="93"/>
      <c r="BF403" s="14"/>
      <c r="BJ403" s="4"/>
    </row>
    <row r="404" spans="1:62" ht="12.75" customHeight="1" x14ac:dyDescent="0.2">
      <c r="A404" s="4"/>
      <c r="B404" s="14"/>
      <c r="C404" s="14"/>
      <c r="D404" s="14"/>
      <c r="E404" s="14"/>
      <c r="F404" s="111"/>
      <c r="G404" s="14"/>
      <c r="H404" s="14"/>
      <c r="I404" s="14"/>
      <c r="J404" s="14"/>
      <c r="K404" s="14"/>
      <c r="L404" s="14"/>
      <c r="M404" s="14"/>
      <c r="N404" s="94"/>
      <c r="O404" s="14"/>
      <c r="P404" s="14"/>
      <c r="Q404" s="14"/>
      <c r="R404" s="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4"/>
      <c r="AP404" s="14"/>
      <c r="AQ404" s="14"/>
      <c r="AR404" s="14"/>
      <c r="AS404" s="14"/>
      <c r="AT404" s="14"/>
      <c r="AU404" s="14"/>
      <c r="AV404" s="14"/>
      <c r="AW404" s="14"/>
      <c r="AX404" s="14"/>
      <c r="AY404" s="14"/>
      <c r="AZ404" s="14"/>
      <c r="BA404" s="4"/>
      <c r="BB404" s="4"/>
      <c r="BC404" s="14"/>
      <c r="BD404" s="14"/>
      <c r="BE404" s="93"/>
      <c r="BF404" s="14"/>
      <c r="BJ404" s="4"/>
    </row>
    <row r="405" spans="1:62" ht="12.75" customHeight="1" x14ac:dyDescent="0.2">
      <c r="A405" s="4"/>
      <c r="B405" s="14"/>
      <c r="C405" s="14"/>
      <c r="D405" s="14"/>
      <c r="E405" s="14"/>
      <c r="F405" s="111"/>
      <c r="G405" s="14"/>
      <c r="H405" s="14"/>
      <c r="I405" s="14"/>
      <c r="J405" s="14"/>
      <c r="K405" s="14"/>
      <c r="L405" s="14"/>
      <c r="M405" s="14"/>
      <c r="N405" s="94"/>
      <c r="O405" s="14"/>
      <c r="P405" s="14"/>
      <c r="Q405" s="14"/>
      <c r="R405" s="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4"/>
      <c r="AP405" s="14"/>
      <c r="AQ405" s="14"/>
      <c r="AR405" s="14"/>
      <c r="AS405" s="14"/>
      <c r="AT405" s="14"/>
      <c r="AU405" s="14"/>
      <c r="AV405" s="14"/>
      <c r="AW405" s="14"/>
      <c r="AX405" s="14"/>
      <c r="AY405" s="14"/>
      <c r="AZ405" s="14"/>
      <c r="BA405" s="4"/>
      <c r="BB405" s="4"/>
      <c r="BC405" s="14"/>
      <c r="BD405" s="14"/>
      <c r="BE405" s="93"/>
      <c r="BF405" s="14"/>
      <c r="BJ405" s="4"/>
    </row>
    <row r="406" spans="1:62" ht="12.75" customHeight="1" x14ac:dyDescent="0.2">
      <c r="A406" s="4"/>
      <c r="B406" s="14"/>
      <c r="C406" s="14"/>
      <c r="D406" s="14"/>
      <c r="E406" s="14"/>
      <c r="F406" s="111"/>
      <c r="G406" s="14"/>
      <c r="H406" s="14"/>
      <c r="I406" s="14"/>
      <c r="J406" s="14"/>
      <c r="K406" s="14"/>
      <c r="L406" s="14"/>
      <c r="M406" s="14"/>
      <c r="N406" s="94"/>
      <c r="O406" s="14"/>
      <c r="P406" s="14"/>
      <c r="Q406" s="14"/>
      <c r="R406" s="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4"/>
      <c r="AP406" s="14"/>
      <c r="AQ406" s="14"/>
      <c r="AR406" s="14"/>
      <c r="AS406" s="14"/>
      <c r="AT406" s="14"/>
      <c r="AU406" s="14"/>
      <c r="AV406" s="14"/>
      <c r="AW406" s="14"/>
      <c r="AX406" s="14"/>
      <c r="AY406" s="14"/>
      <c r="AZ406" s="14"/>
      <c r="BA406" s="4"/>
      <c r="BB406" s="4"/>
      <c r="BC406" s="14"/>
      <c r="BD406" s="14"/>
      <c r="BE406" s="93"/>
      <c r="BF406" s="14"/>
      <c r="BJ406" s="4"/>
    </row>
    <row r="407" spans="1:62" ht="12.75" customHeight="1" x14ac:dyDescent="0.2">
      <c r="A407" s="4"/>
      <c r="B407" s="14"/>
      <c r="C407" s="14"/>
      <c r="D407" s="14"/>
      <c r="E407" s="14"/>
      <c r="F407" s="111"/>
      <c r="G407" s="14"/>
      <c r="H407" s="14"/>
      <c r="I407" s="14"/>
      <c r="J407" s="14"/>
      <c r="K407" s="14"/>
      <c r="L407" s="14"/>
      <c r="M407" s="14"/>
      <c r="N407" s="94"/>
      <c r="O407" s="14"/>
      <c r="P407" s="14"/>
      <c r="Q407" s="14"/>
      <c r="R407" s="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4"/>
      <c r="AP407" s="14"/>
      <c r="AQ407" s="14"/>
      <c r="AR407" s="14"/>
      <c r="AS407" s="14"/>
      <c r="AT407" s="14"/>
      <c r="AU407" s="14"/>
      <c r="AV407" s="14"/>
      <c r="AW407" s="14"/>
      <c r="AX407" s="14"/>
      <c r="AY407" s="14"/>
      <c r="AZ407" s="14"/>
      <c r="BA407" s="4"/>
      <c r="BB407" s="4"/>
      <c r="BC407" s="14"/>
      <c r="BD407" s="14"/>
      <c r="BE407" s="93"/>
      <c r="BF407" s="14"/>
      <c r="BJ407" s="4"/>
    </row>
    <row r="408" spans="1:62" ht="12.75" customHeight="1" x14ac:dyDescent="0.2">
      <c r="A408" s="4"/>
      <c r="B408" s="14"/>
      <c r="C408" s="14"/>
      <c r="D408" s="14"/>
      <c r="E408" s="14"/>
      <c r="F408" s="111"/>
      <c r="G408" s="14"/>
      <c r="H408" s="14"/>
      <c r="I408" s="14"/>
      <c r="J408" s="14"/>
      <c r="K408" s="14"/>
      <c r="L408" s="14"/>
      <c r="M408" s="14"/>
      <c r="N408" s="94"/>
      <c r="O408" s="14"/>
      <c r="P408" s="14"/>
      <c r="Q408" s="14"/>
      <c r="R408" s="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4"/>
      <c r="AP408" s="14"/>
      <c r="AQ408" s="14"/>
      <c r="AR408" s="14"/>
      <c r="AS408" s="14"/>
      <c r="AT408" s="14"/>
      <c r="AU408" s="14"/>
      <c r="AV408" s="14"/>
      <c r="AW408" s="14"/>
      <c r="AX408" s="14"/>
      <c r="AY408" s="14"/>
      <c r="AZ408" s="14"/>
      <c r="BA408" s="4"/>
      <c r="BB408" s="4"/>
      <c r="BC408" s="14"/>
      <c r="BD408" s="14"/>
      <c r="BE408" s="93"/>
      <c r="BF408" s="14"/>
      <c r="BJ408" s="4"/>
    </row>
    <row r="409" spans="1:62" ht="12.75" customHeight="1" x14ac:dyDescent="0.2">
      <c r="A409" s="4"/>
      <c r="B409" s="14"/>
      <c r="C409" s="14"/>
      <c r="D409" s="14"/>
      <c r="E409" s="14"/>
      <c r="F409" s="111"/>
      <c r="G409" s="14"/>
      <c r="H409" s="14"/>
      <c r="I409" s="14"/>
      <c r="J409" s="14"/>
      <c r="K409" s="14"/>
      <c r="L409" s="14"/>
      <c r="M409" s="14"/>
      <c r="N409" s="94"/>
      <c r="O409" s="14"/>
      <c r="P409" s="14"/>
      <c r="Q409" s="14"/>
      <c r="R409" s="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4"/>
      <c r="AP409" s="14"/>
      <c r="AQ409" s="14"/>
      <c r="AR409" s="14"/>
      <c r="AS409" s="14"/>
      <c r="AT409" s="14"/>
      <c r="AU409" s="14"/>
      <c r="AV409" s="14"/>
      <c r="AW409" s="14"/>
      <c r="AX409" s="14"/>
      <c r="AY409" s="14"/>
      <c r="AZ409" s="14"/>
      <c r="BA409" s="4"/>
      <c r="BB409" s="4"/>
      <c r="BC409" s="14"/>
      <c r="BD409" s="14"/>
      <c r="BE409" s="93"/>
      <c r="BF409" s="14"/>
      <c r="BJ409" s="4"/>
    </row>
    <row r="410" spans="1:62" ht="12.75" customHeight="1" x14ac:dyDescent="0.2">
      <c r="A410" s="4"/>
      <c r="B410" s="14"/>
      <c r="C410" s="14"/>
      <c r="D410" s="14"/>
      <c r="E410" s="14"/>
      <c r="F410" s="111"/>
      <c r="G410" s="14"/>
      <c r="H410" s="14"/>
      <c r="I410" s="14"/>
      <c r="J410" s="14"/>
      <c r="K410" s="14"/>
      <c r="L410" s="14"/>
      <c r="M410" s="14"/>
      <c r="N410" s="94"/>
      <c r="O410" s="14"/>
      <c r="P410" s="14"/>
      <c r="Q410" s="14"/>
      <c r="R410" s="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4"/>
      <c r="AP410" s="14"/>
      <c r="AQ410" s="14"/>
      <c r="AR410" s="14"/>
      <c r="AS410" s="14"/>
      <c r="AT410" s="14"/>
      <c r="AU410" s="14"/>
      <c r="AV410" s="14"/>
      <c r="AW410" s="14"/>
      <c r="AX410" s="14"/>
      <c r="AY410" s="14"/>
      <c r="AZ410" s="14"/>
      <c r="BA410" s="4"/>
      <c r="BB410" s="4"/>
      <c r="BC410" s="14"/>
      <c r="BD410" s="14"/>
      <c r="BE410" s="93"/>
      <c r="BF410" s="14"/>
      <c r="BJ410" s="4"/>
    </row>
    <row r="411" spans="1:62" ht="12.75" customHeight="1" x14ac:dyDescent="0.2">
      <c r="A411" s="4"/>
      <c r="B411" s="14"/>
      <c r="C411" s="14"/>
      <c r="D411" s="14"/>
      <c r="E411" s="14"/>
      <c r="F411" s="111"/>
      <c r="G411" s="14"/>
      <c r="H411" s="14"/>
      <c r="I411" s="14"/>
      <c r="J411" s="14"/>
      <c r="K411" s="14"/>
      <c r="L411" s="14"/>
      <c r="M411" s="14"/>
      <c r="N411" s="94"/>
      <c r="O411" s="14"/>
      <c r="P411" s="14"/>
      <c r="Q411" s="14"/>
      <c r="R411" s="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4"/>
      <c r="AP411" s="14"/>
      <c r="AQ411" s="14"/>
      <c r="AR411" s="14"/>
      <c r="AS411" s="14"/>
      <c r="AT411" s="14"/>
      <c r="AU411" s="14"/>
      <c r="AV411" s="14"/>
      <c r="AW411" s="14"/>
      <c r="AX411" s="14"/>
      <c r="AY411" s="14"/>
      <c r="AZ411" s="14"/>
      <c r="BA411" s="4"/>
      <c r="BB411" s="4"/>
      <c r="BC411" s="14"/>
      <c r="BD411" s="14"/>
      <c r="BE411" s="93"/>
      <c r="BF411" s="14"/>
      <c r="BJ411" s="4"/>
    </row>
    <row r="412" spans="1:62" ht="12.75" customHeight="1" x14ac:dyDescent="0.2">
      <c r="A412" s="4"/>
      <c r="B412" s="14"/>
      <c r="C412" s="14"/>
      <c r="D412" s="14"/>
      <c r="E412" s="14"/>
      <c r="F412" s="111"/>
      <c r="G412" s="14"/>
      <c r="H412" s="14"/>
      <c r="I412" s="14"/>
      <c r="J412" s="14"/>
      <c r="K412" s="14"/>
      <c r="L412" s="14"/>
      <c r="M412" s="14"/>
      <c r="N412" s="94"/>
      <c r="O412" s="14"/>
      <c r="P412" s="14"/>
      <c r="Q412" s="14"/>
      <c r="R412" s="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4"/>
      <c r="AP412" s="14"/>
      <c r="AQ412" s="14"/>
      <c r="AR412" s="14"/>
      <c r="AS412" s="14"/>
      <c r="AT412" s="14"/>
      <c r="AU412" s="14"/>
      <c r="AV412" s="14"/>
      <c r="AW412" s="14"/>
      <c r="AX412" s="14"/>
      <c r="AY412" s="14"/>
      <c r="AZ412" s="14"/>
      <c r="BA412" s="4"/>
      <c r="BB412" s="4"/>
      <c r="BC412" s="14"/>
      <c r="BD412" s="14"/>
      <c r="BE412" s="93"/>
      <c r="BF412" s="14"/>
      <c r="BJ412" s="4"/>
    </row>
    <row r="413" spans="1:62" ht="12.75" customHeight="1" x14ac:dyDescent="0.2">
      <c r="A413" s="4"/>
      <c r="B413" s="14"/>
      <c r="C413" s="14"/>
      <c r="D413" s="14"/>
      <c r="E413" s="14"/>
      <c r="F413" s="111"/>
      <c r="G413" s="14"/>
      <c r="H413" s="14"/>
      <c r="I413" s="14"/>
      <c r="J413" s="14"/>
      <c r="K413" s="14"/>
      <c r="L413" s="14"/>
      <c r="M413" s="14"/>
      <c r="N413" s="94"/>
      <c r="O413" s="14"/>
      <c r="P413" s="14"/>
      <c r="Q413" s="14"/>
      <c r="R413" s="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4"/>
      <c r="AP413" s="14"/>
      <c r="AQ413" s="14"/>
      <c r="AR413" s="14"/>
      <c r="AS413" s="14"/>
      <c r="AT413" s="14"/>
      <c r="AU413" s="14"/>
      <c r="AV413" s="14"/>
      <c r="AW413" s="14"/>
      <c r="AX413" s="14"/>
      <c r="AY413" s="14"/>
      <c r="AZ413" s="14"/>
      <c r="BA413" s="4"/>
      <c r="BB413" s="4"/>
      <c r="BC413" s="14"/>
      <c r="BD413" s="14"/>
      <c r="BE413" s="93"/>
      <c r="BF413" s="14"/>
      <c r="BJ413" s="4"/>
    </row>
    <row r="414" spans="1:62" ht="12.75" customHeight="1" x14ac:dyDescent="0.2">
      <c r="A414" s="4"/>
      <c r="B414" s="14"/>
      <c r="C414" s="14"/>
      <c r="D414" s="14"/>
      <c r="E414" s="14"/>
      <c r="F414" s="111"/>
      <c r="G414" s="14"/>
      <c r="H414" s="14"/>
      <c r="I414" s="14"/>
      <c r="J414" s="14"/>
      <c r="K414" s="14"/>
      <c r="L414" s="14"/>
      <c r="M414" s="14"/>
      <c r="N414" s="94"/>
      <c r="O414" s="14"/>
      <c r="P414" s="14"/>
      <c r="Q414" s="14"/>
      <c r="R414" s="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4"/>
      <c r="AP414" s="14"/>
      <c r="AQ414" s="14"/>
      <c r="AR414" s="14"/>
      <c r="AS414" s="14"/>
      <c r="AT414" s="14"/>
      <c r="AU414" s="14"/>
      <c r="AV414" s="14"/>
      <c r="AW414" s="14"/>
      <c r="AX414" s="14"/>
      <c r="AY414" s="14"/>
      <c r="AZ414" s="14"/>
      <c r="BA414" s="4"/>
      <c r="BB414" s="4"/>
      <c r="BC414" s="14"/>
      <c r="BD414" s="14"/>
      <c r="BE414" s="93"/>
      <c r="BF414" s="14"/>
      <c r="BJ414" s="4"/>
    </row>
    <row r="415" spans="1:62" ht="12.75" customHeight="1" x14ac:dyDescent="0.2">
      <c r="A415" s="4"/>
      <c r="B415" s="14"/>
      <c r="C415" s="14"/>
      <c r="D415" s="14"/>
      <c r="E415" s="14"/>
      <c r="F415" s="111"/>
      <c r="G415" s="14"/>
      <c r="H415" s="14"/>
      <c r="I415" s="14"/>
      <c r="J415" s="14"/>
      <c r="K415" s="14"/>
      <c r="L415" s="14"/>
      <c r="M415" s="14"/>
      <c r="N415" s="94"/>
      <c r="O415" s="14"/>
      <c r="P415" s="14"/>
      <c r="Q415" s="14"/>
      <c r="R415" s="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4"/>
      <c r="AP415" s="14"/>
      <c r="AQ415" s="14"/>
      <c r="AR415" s="14"/>
      <c r="AS415" s="14"/>
      <c r="AT415" s="14"/>
      <c r="AU415" s="14"/>
      <c r="AV415" s="14"/>
      <c r="AW415" s="14"/>
      <c r="AX415" s="14"/>
      <c r="AY415" s="14"/>
      <c r="AZ415" s="14"/>
      <c r="BA415" s="4"/>
      <c r="BB415" s="4"/>
      <c r="BC415" s="14"/>
      <c r="BD415" s="14"/>
      <c r="BE415" s="93"/>
      <c r="BF415" s="14"/>
      <c r="BJ415" s="4"/>
    </row>
    <row r="416" spans="1:62" ht="12.75" customHeight="1" x14ac:dyDescent="0.2">
      <c r="A416" s="4"/>
      <c r="B416" s="14"/>
      <c r="C416" s="14"/>
      <c r="D416" s="14"/>
      <c r="E416" s="14"/>
      <c r="F416" s="111"/>
      <c r="G416" s="14"/>
      <c r="H416" s="14"/>
      <c r="I416" s="14"/>
      <c r="J416" s="14"/>
      <c r="K416" s="14"/>
      <c r="L416" s="14"/>
      <c r="M416" s="14"/>
      <c r="N416" s="94"/>
      <c r="O416" s="14"/>
      <c r="P416" s="14"/>
      <c r="Q416" s="14"/>
      <c r="R416" s="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4"/>
      <c r="AP416" s="14"/>
      <c r="AQ416" s="14"/>
      <c r="AR416" s="14"/>
      <c r="AS416" s="14"/>
      <c r="AT416" s="14"/>
      <c r="AU416" s="14"/>
      <c r="AV416" s="14"/>
      <c r="AW416" s="14"/>
      <c r="AX416" s="14"/>
      <c r="AY416" s="14"/>
      <c r="AZ416" s="14"/>
      <c r="BA416" s="4"/>
      <c r="BB416" s="4"/>
      <c r="BC416" s="14"/>
      <c r="BD416" s="14"/>
      <c r="BE416" s="93"/>
      <c r="BF416" s="14"/>
      <c r="BJ416" s="4"/>
    </row>
    <row r="417" spans="1:62" ht="12.75" customHeight="1" x14ac:dyDescent="0.2">
      <c r="A417" s="4"/>
      <c r="B417" s="14"/>
      <c r="C417" s="14"/>
      <c r="D417" s="14"/>
      <c r="E417" s="14"/>
      <c r="F417" s="111"/>
      <c r="G417" s="14"/>
      <c r="H417" s="14"/>
      <c r="I417" s="14"/>
      <c r="J417" s="14"/>
      <c r="K417" s="14"/>
      <c r="L417" s="14"/>
      <c r="M417" s="14"/>
      <c r="N417" s="94"/>
      <c r="O417" s="14"/>
      <c r="P417" s="14"/>
      <c r="Q417" s="14"/>
      <c r="R417" s="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4"/>
      <c r="AP417" s="14"/>
      <c r="AQ417" s="14"/>
      <c r="AR417" s="14"/>
      <c r="AS417" s="14"/>
      <c r="AT417" s="14"/>
      <c r="AU417" s="14"/>
      <c r="AV417" s="14"/>
      <c r="AW417" s="14"/>
      <c r="AX417" s="14"/>
      <c r="AY417" s="14"/>
      <c r="AZ417" s="14"/>
      <c r="BA417" s="4"/>
      <c r="BB417" s="4"/>
      <c r="BC417" s="14"/>
      <c r="BD417" s="14"/>
      <c r="BE417" s="93"/>
      <c r="BF417" s="14"/>
      <c r="BJ417" s="4"/>
    </row>
    <row r="418" spans="1:62" ht="12.75" customHeight="1" x14ac:dyDescent="0.2">
      <c r="A418" s="4"/>
      <c r="B418" s="14"/>
      <c r="C418" s="14"/>
      <c r="D418" s="14"/>
      <c r="E418" s="14"/>
      <c r="F418" s="111"/>
      <c r="G418" s="14"/>
      <c r="H418" s="14"/>
      <c r="I418" s="14"/>
      <c r="J418" s="14"/>
      <c r="K418" s="14"/>
      <c r="L418" s="14"/>
      <c r="M418" s="14"/>
      <c r="N418" s="94"/>
      <c r="O418" s="14"/>
      <c r="P418" s="14"/>
      <c r="Q418" s="14"/>
      <c r="R418" s="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4"/>
      <c r="AP418" s="14"/>
      <c r="AQ418" s="14"/>
      <c r="AR418" s="14"/>
      <c r="AS418" s="14"/>
      <c r="AT418" s="14"/>
      <c r="AU418" s="14"/>
      <c r="AV418" s="14"/>
      <c r="AW418" s="14"/>
      <c r="AX418" s="14"/>
      <c r="AY418" s="14"/>
      <c r="AZ418" s="14"/>
      <c r="BA418" s="4"/>
      <c r="BB418" s="4"/>
      <c r="BC418" s="14"/>
      <c r="BD418" s="14"/>
      <c r="BE418" s="93"/>
      <c r="BF418" s="14"/>
      <c r="BJ418" s="4"/>
    </row>
    <row r="419" spans="1:62" ht="12.75" customHeight="1" x14ac:dyDescent="0.2">
      <c r="A419" s="4"/>
      <c r="B419" s="14"/>
      <c r="C419" s="14"/>
      <c r="D419" s="14"/>
      <c r="E419" s="14"/>
      <c r="F419" s="111"/>
      <c r="G419" s="14"/>
      <c r="H419" s="14"/>
      <c r="I419" s="14"/>
      <c r="J419" s="14"/>
      <c r="K419" s="14"/>
      <c r="L419" s="14"/>
      <c r="M419" s="14"/>
      <c r="N419" s="94"/>
      <c r="O419" s="14"/>
      <c r="P419" s="14"/>
      <c r="Q419" s="14"/>
      <c r="R419" s="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4"/>
      <c r="AP419" s="14"/>
      <c r="AQ419" s="14"/>
      <c r="AR419" s="14"/>
      <c r="AS419" s="14"/>
      <c r="AT419" s="14"/>
      <c r="AU419" s="14"/>
      <c r="AV419" s="14"/>
      <c r="AW419" s="14"/>
      <c r="AX419" s="14"/>
      <c r="AY419" s="14"/>
      <c r="AZ419" s="14"/>
      <c r="BA419" s="4"/>
      <c r="BB419" s="4"/>
      <c r="BC419" s="14"/>
      <c r="BD419" s="14"/>
      <c r="BE419" s="93"/>
      <c r="BF419" s="14"/>
      <c r="BJ419" s="4"/>
    </row>
    <row r="420" spans="1:62" ht="12.75" customHeight="1" x14ac:dyDescent="0.2">
      <c r="A420" s="4"/>
      <c r="B420" s="14"/>
      <c r="C420" s="14"/>
      <c r="D420" s="14"/>
      <c r="E420" s="14"/>
      <c r="F420" s="111"/>
      <c r="G420" s="14"/>
      <c r="H420" s="14"/>
      <c r="I420" s="14"/>
      <c r="J420" s="14"/>
      <c r="K420" s="14"/>
      <c r="L420" s="14"/>
      <c r="M420" s="14"/>
      <c r="N420" s="94"/>
      <c r="O420" s="14"/>
      <c r="P420" s="14"/>
      <c r="Q420" s="14"/>
      <c r="R420" s="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4"/>
      <c r="AP420" s="14"/>
      <c r="AQ420" s="14"/>
      <c r="AR420" s="14"/>
      <c r="AS420" s="14"/>
      <c r="AT420" s="14"/>
      <c r="AU420" s="14"/>
      <c r="AV420" s="14"/>
      <c r="AW420" s="14"/>
      <c r="AX420" s="14"/>
      <c r="AY420" s="14"/>
      <c r="AZ420" s="14"/>
      <c r="BA420" s="4"/>
      <c r="BB420" s="4"/>
      <c r="BC420" s="14"/>
      <c r="BD420" s="14"/>
      <c r="BE420" s="93"/>
      <c r="BF420" s="14"/>
      <c r="BJ420" s="4"/>
    </row>
    <row r="421" spans="1:62" ht="12.75" customHeight="1" x14ac:dyDescent="0.2">
      <c r="A421" s="4"/>
      <c r="B421" s="14"/>
      <c r="C421" s="14"/>
      <c r="D421" s="14"/>
      <c r="E421" s="14"/>
      <c r="F421" s="111"/>
      <c r="G421" s="14"/>
      <c r="H421" s="14"/>
      <c r="I421" s="14"/>
      <c r="J421" s="14"/>
      <c r="K421" s="14"/>
      <c r="L421" s="14"/>
      <c r="M421" s="14"/>
      <c r="N421" s="94"/>
      <c r="O421" s="14"/>
      <c r="P421" s="14"/>
      <c r="Q421" s="14"/>
      <c r="R421" s="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4"/>
      <c r="AP421" s="14"/>
      <c r="AQ421" s="14"/>
      <c r="AR421" s="14"/>
      <c r="AS421" s="14"/>
      <c r="AT421" s="14"/>
      <c r="AU421" s="14"/>
      <c r="AV421" s="14"/>
      <c r="AW421" s="14"/>
      <c r="AX421" s="14"/>
      <c r="AY421" s="14"/>
      <c r="AZ421" s="14"/>
      <c r="BA421" s="4"/>
      <c r="BB421" s="4"/>
      <c r="BC421" s="14"/>
      <c r="BD421" s="14"/>
      <c r="BE421" s="93"/>
      <c r="BF421" s="14"/>
      <c r="BJ421" s="4"/>
    </row>
    <row r="422" spans="1:62" ht="12.75" customHeight="1" x14ac:dyDescent="0.2">
      <c r="A422" s="4"/>
      <c r="B422" s="14"/>
      <c r="C422" s="14"/>
      <c r="D422" s="14"/>
      <c r="E422" s="14"/>
      <c r="F422" s="111"/>
      <c r="G422" s="14"/>
      <c r="H422" s="14"/>
      <c r="I422" s="14"/>
      <c r="J422" s="14"/>
      <c r="K422" s="14"/>
      <c r="L422" s="14"/>
      <c r="M422" s="14"/>
      <c r="N422" s="94"/>
      <c r="O422" s="14"/>
      <c r="P422" s="14"/>
      <c r="Q422" s="14"/>
      <c r="R422" s="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4"/>
      <c r="AP422" s="14"/>
      <c r="AQ422" s="14"/>
      <c r="AR422" s="14"/>
      <c r="AS422" s="14"/>
      <c r="AT422" s="14"/>
      <c r="AU422" s="14"/>
      <c r="AV422" s="14"/>
      <c r="AW422" s="14"/>
      <c r="AX422" s="14"/>
      <c r="AY422" s="14"/>
      <c r="AZ422" s="14"/>
      <c r="BA422" s="4"/>
      <c r="BB422" s="4"/>
      <c r="BC422" s="14"/>
      <c r="BD422" s="14"/>
      <c r="BE422" s="93"/>
      <c r="BF422" s="14"/>
      <c r="BJ422" s="4"/>
    </row>
    <row r="423" spans="1:62" ht="12.75" customHeight="1" x14ac:dyDescent="0.2">
      <c r="A423" s="4"/>
      <c r="B423" s="14"/>
      <c r="C423" s="14"/>
      <c r="D423" s="14"/>
      <c r="E423" s="14"/>
      <c r="F423" s="111"/>
      <c r="G423" s="14"/>
      <c r="H423" s="14"/>
      <c r="I423" s="14"/>
      <c r="J423" s="14"/>
      <c r="K423" s="14"/>
      <c r="L423" s="14"/>
      <c r="M423" s="14"/>
      <c r="N423" s="94"/>
      <c r="O423" s="14"/>
      <c r="P423" s="14"/>
      <c r="Q423" s="14"/>
      <c r="R423" s="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4"/>
      <c r="AP423" s="14"/>
      <c r="AQ423" s="14"/>
      <c r="AR423" s="14"/>
      <c r="AS423" s="14"/>
      <c r="AT423" s="14"/>
      <c r="AU423" s="14"/>
      <c r="AV423" s="14"/>
      <c r="AW423" s="14"/>
      <c r="AX423" s="14"/>
      <c r="AY423" s="14"/>
      <c r="AZ423" s="14"/>
      <c r="BA423" s="4"/>
      <c r="BB423" s="4"/>
      <c r="BC423" s="14"/>
      <c r="BD423" s="14"/>
      <c r="BE423" s="93"/>
      <c r="BF423" s="14"/>
      <c r="BJ423" s="4"/>
    </row>
    <row r="424" spans="1:62" ht="12.75" customHeight="1" x14ac:dyDescent="0.2">
      <c r="A424" s="4"/>
      <c r="B424" s="14"/>
      <c r="C424" s="14"/>
      <c r="D424" s="14"/>
      <c r="E424" s="14"/>
      <c r="F424" s="111"/>
      <c r="G424" s="14"/>
      <c r="H424" s="14"/>
      <c r="I424" s="14"/>
      <c r="J424" s="14"/>
      <c r="K424" s="14"/>
      <c r="L424" s="14"/>
      <c r="M424" s="14"/>
      <c r="N424" s="94"/>
      <c r="O424" s="14"/>
      <c r="P424" s="14"/>
      <c r="Q424" s="14"/>
      <c r="R424" s="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4"/>
      <c r="AP424" s="14"/>
      <c r="AQ424" s="14"/>
      <c r="AR424" s="14"/>
      <c r="AS424" s="14"/>
      <c r="AT424" s="14"/>
      <c r="AU424" s="14"/>
      <c r="AV424" s="14"/>
      <c r="AW424" s="14"/>
      <c r="AX424" s="14"/>
      <c r="AY424" s="14"/>
      <c r="AZ424" s="14"/>
      <c r="BA424" s="4"/>
      <c r="BB424" s="4"/>
      <c r="BC424" s="14"/>
      <c r="BD424" s="14"/>
      <c r="BE424" s="93"/>
      <c r="BF424" s="14"/>
      <c r="BJ424" s="4"/>
    </row>
    <row r="425" spans="1:62" ht="12.75" customHeight="1" x14ac:dyDescent="0.2">
      <c r="A425" s="4"/>
      <c r="B425" s="14"/>
      <c r="C425" s="14"/>
      <c r="D425" s="14"/>
      <c r="E425" s="14"/>
      <c r="F425" s="111"/>
      <c r="G425" s="14"/>
      <c r="H425" s="14"/>
      <c r="I425" s="14"/>
      <c r="J425" s="14"/>
      <c r="K425" s="14"/>
      <c r="L425" s="14"/>
      <c r="M425" s="14"/>
      <c r="N425" s="94"/>
      <c r="O425" s="14"/>
      <c r="P425" s="14"/>
      <c r="Q425" s="14"/>
      <c r="R425" s="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4"/>
      <c r="AP425" s="14"/>
      <c r="AQ425" s="14"/>
      <c r="AR425" s="14"/>
      <c r="AS425" s="14"/>
      <c r="AT425" s="14"/>
      <c r="AU425" s="14"/>
      <c r="AV425" s="14"/>
      <c r="AW425" s="14"/>
      <c r="AX425" s="14"/>
      <c r="AY425" s="14"/>
      <c r="AZ425" s="14"/>
      <c r="BA425" s="4"/>
      <c r="BB425" s="4"/>
      <c r="BC425" s="14"/>
      <c r="BD425" s="14"/>
      <c r="BE425" s="93"/>
      <c r="BF425" s="14"/>
      <c r="BJ425" s="4"/>
    </row>
    <row r="426" spans="1:62" ht="12.75" customHeight="1" x14ac:dyDescent="0.2">
      <c r="A426" s="4"/>
      <c r="B426" s="14"/>
      <c r="C426" s="14"/>
      <c r="D426" s="14"/>
      <c r="E426" s="14"/>
      <c r="F426" s="111"/>
      <c r="G426" s="14"/>
      <c r="H426" s="14"/>
      <c r="I426" s="14"/>
      <c r="J426" s="14"/>
      <c r="K426" s="14"/>
      <c r="L426" s="14"/>
      <c r="M426" s="14"/>
      <c r="N426" s="94"/>
      <c r="O426" s="14"/>
      <c r="P426" s="14"/>
      <c r="Q426" s="14"/>
      <c r="R426" s="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4"/>
      <c r="AP426" s="14"/>
      <c r="AQ426" s="14"/>
      <c r="AR426" s="14"/>
      <c r="AS426" s="14"/>
      <c r="AT426" s="14"/>
      <c r="AU426" s="14"/>
      <c r="AV426" s="14"/>
      <c r="AW426" s="14"/>
      <c r="AX426" s="14"/>
      <c r="AY426" s="14"/>
      <c r="AZ426" s="14"/>
      <c r="BA426" s="4"/>
      <c r="BB426" s="4"/>
      <c r="BC426" s="14"/>
      <c r="BD426" s="14"/>
      <c r="BE426" s="93"/>
      <c r="BF426" s="14"/>
      <c r="BJ426" s="4"/>
    </row>
    <row r="427" spans="1:62" ht="12.75" customHeight="1" x14ac:dyDescent="0.2">
      <c r="A427" s="4"/>
      <c r="B427" s="14"/>
      <c r="C427" s="14"/>
      <c r="D427" s="14"/>
      <c r="E427" s="14"/>
      <c r="F427" s="111"/>
      <c r="G427" s="14"/>
      <c r="H427" s="14"/>
      <c r="I427" s="14"/>
      <c r="J427" s="14"/>
      <c r="K427" s="14"/>
      <c r="L427" s="14"/>
      <c r="M427" s="14"/>
      <c r="N427" s="94"/>
      <c r="O427" s="14"/>
      <c r="P427" s="14"/>
      <c r="Q427" s="14"/>
      <c r="R427" s="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4"/>
      <c r="AP427" s="14"/>
      <c r="AQ427" s="14"/>
      <c r="AR427" s="14"/>
      <c r="AS427" s="14"/>
      <c r="AT427" s="14"/>
      <c r="AU427" s="14"/>
      <c r="AV427" s="14"/>
      <c r="AW427" s="14"/>
      <c r="AX427" s="14"/>
      <c r="AY427" s="14"/>
      <c r="AZ427" s="14"/>
      <c r="BA427" s="4"/>
      <c r="BB427" s="4"/>
      <c r="BC427" s="14"/>
      <c r="BD427" s="14"/>
      <c r="BE427" s="93"/>
      <c r="BF427" s="14"/>
      <c r="BJ427" s="4"/>
    </row>
    <row r="428" spans="1:62" ht="12.75" customHeight="1" x14ac:dyDescent="0.2">
      <c r="A428" s="4"/>
      <c r="B428" s="14"/>
      <c r="C428" s="14"/>
      <c r="D428" s="14"/>
      <c r="E428" s="14"/>
      <c r="F428" s="111"/>
      <c r="G428" s="14"/>
      <c r="H428" s="14"/>
      <c r="I428" s="14"/>
      <c r="J428" s="14"/>
      <c r="K428" s="14"/>
      <c r="L428" s="14"/>
      <c r="M428" s="14"/>
      <c r="N428" s="94"/>
      <c r="O428" s="14"/>
      <c r="P428" s="14"/>
      <c r="Q428" s="14"/>
      <c r="R428" s="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4"/>
      <c r="AP428" s="14"/>
      <c r="AQ428" s="14"/>
      <c r="AR428" s="14"/>
      <c r="AS428" s="14"/>
      <c r="AT428" s="14"/>
      <c r="AU428" s="14"/>
      <c r="AV428" s="14"/>
      <c r="AW428" s="14"/>
      <c r="AX428" s="14"/>
      <c r="AY428" s="14"/>
      <c r="AZ428" s="14"/>
      <c r="BA428" s="4"/>
      <c r="BB428" s="4"/>
      <c r="BC428" s="14"/>
      <c r="BD428" s="14"/>
      <c r="BE428" s="93"/>
      <c r="BF428" s="14"/>
      <c r="BJ428" s="4"/>
    </row>
    <row r="429" spans="1:62" ht="12.75" customHeight="1" x14ac:dyDescent="0.2">
      <c r="A429" s="4"/>
      <c r="B429" s="14"/>
      <c r="C429" s="14"/>
      <c r="D429" s="14"/>
      <c r="E429" s="14"/>
      <c r="F429" s="111"/>
      <c r="G429" s="14"/>
      <c r="H429" s="14"/>
      <c r="I429" s="14"/>
      <c r="J429" s="14"/>
      <c r="K429" s="14"/>
      <c r="L429" s="14"/>
      <c r="M429" s="14"/>
      <c r="N429" s="94"/>
      <c r="O429" s="14"/>
      <c r="P429" s="14"/>
      <c r="Q429" s="14"/>
      <c r="R429" s="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4"/>
      <c r="AP429" s="14"/>
      <c r="AQ429" s="14"/>
      <c r="AR429" s="14"/>
      <c r="AS429" s="14"/>
      <c r="AT429" s="14"/>
      <c r="AU429" s="14"/>
      <c r="AV429" s="14"/>
      <c r="AW429" s="14"/>
      <c r="AX429" s="14"/>
      <c r="AY429" s="14"/>
      <c r="AZ429" s="14"/>
      <c r="BA429" s="4"/>
      <c r="BB429" s="4"/>
      <c r="BC429" s="14"/>
      <c r="BD429" s="14"/>
      <c r="BE429" s="93"/>
      <c r="BF429" s="14"/>
      <c r="BJ429" s="4"/>
    </row>
    <row r="430" spans="1:62" ht="12.75" customHeight="1" x14ac:dyDescent="0.2">
      <c r="A430" s="4"/>
      <c r="B430" s="14"/>
      <c r="C430" s="14"/>
      <c r="D430" s="14"/>
      <c r="E430" s="14"/>
      <c r="F430" s="111"/>
      <c r="G430" s="14"/>
      <c r="H430" s="14"/>
      <c r="I430" s="14"/>
      <c r="J430" s="14"/>
      <c r="K430" s="14"/>
      <c r="L430" s="14"/>
      <c r="M430" s="14"/>
      <c r="N430" s="94"/>
      <c r="O430" s="14"/>
      <c r="P430" s="14"/>
      <c r="Q430" s="14"/>
      <c r="R430" s="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4"/>
      <c r="AP430" s="14"/>
      <c r="AQ430" s="14"/>
      <c r="AR430" s="14"/>
      <c r="AS430" s="14"/>
      <c r="AT430" s="14"/>
      <c r="AU430" s="14"/>
      <c r="AV430" s="14"/>
      <c r="AW430" s="14"/>
      <c r="AX430" s="14"/>
      <c r="AY430" s="14"/>
      <c r="AZ430" s="14"/>
      <c r="BA430" s="4"/>
      <c r="BB430" s="4"/>
      <c r="BC430" s="14"/>
      <c r="BD430" s="14"/>
      <c r="BE430" s="93"/>
      <c r="BF430" s="14"/>
      <c r="BJ430" s="4"/>
    </row>
    <row r="431" spans="1:62" ht="12.75" customHeight="1" x14ac:dyDescent="0.2">
      <c r="A431" s="4"/>
      <c r="B431" s="14"/>
      <c r="C431" s="14"/>
      <c r="D431" s="14"/>
      <c r="E431" s="14"/>
      <c r="F431" s="111"/>
      <c r="G431" s="14"/>
      <c r="H431" s="14"/>
      <c r="I431" s="14"/>
      <c r="J431" s="14"/>
      <c r="K431" s="14"/>
      <c r="L431" s="14"/>
      <c r="M431" s="14"/>
      <c r="N431" s="94"/>
      <c r="O431" s="14"/>
      <c r="P431" s="14"/>
      <c r="Q431" s="14"/>
      <c r="R431" s="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4"/>
      <c r="AP431" s="14"/>
      <c r="AQ431" s="14"/>
      <c r="AR431" s="14"/>
      <c r="AS431" s="14"/>
      <c r="AT431" s="14"/>
      <c r="AU431" s="14"/>
      <c r="AV431" s="14"/>
      <c r="AW431" s="14"/>
      <c r="AX431" s="14"/>
      <c r="AY431" s="14"/>
      <c r="AZ431" s="14"/>
      <c r="BA431" s="4"/>
      <c r="BB431" s="4"/>
      <c r="BC431" s="14"/>
      <c r="BD431" s="14"/>
      <c r="BE431" s="93"/>
      <c r="BF431" s="14"/>
      <c r="BJ431" s="4"/>
    </row>
    <row r="432" spans="1:62" ht="12.75" customHeight="1" x14ac:dyDescent="0.2">
      <c r="A432" s="4"/>
      <c r="B432" s="14"/>
      <c r="C432" s="14"/>
      <c r="D432" s="14"/>
      <c r="E432" s="14"/>
      <c r="F432" s="111"/>
      <c r="G432" s="14"/>
      <c r="H432" s="14"/>
      <c r="I432" s="14"/>
      <c r="J432" s="14"/>
      <c r="K432" s="14"/>
      <c r="L432" s="14"/>
      <c r="M432" s="14"/>
      <c r="N432" s="94"/>
      <c r="O432" s="14"/>
      <c r="P432" s="14"/>
      <c r="Q432" s="14"/>
      <c r="R432" s="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4"/>
      <c r="AP432" s="14"/>
      <c r="AQ432" s="14"/>
      <c r="AR432" s="14"/>
      <c r="AS432" s="14"/>
      <c r="AT432" s="14"/>
      <c r="AU432" s="14"/>
      <c r="AV432" s="14"/>
      <c r="AW432" s="14"/>
      <c r="AX432" s="14"/>
      <c r="AY432" s="14"/>
      <c r="AZ432" s="14"/>
      <c r="BA432" s="4"/>
      <c r="BB432" s="4"/>
      <c r="BC432" s="14"/>
      <c r="BD432" s="14"/>
      <c r="BE432" s="93"/>
      <c r="BF432" s="14"/>
      <c r="BJ432" s="4"/>
    </row>
    <row r="433" spans="1:62" ht="12.75" customHeight="1" x14ac:dyDescent="0.2">
      <c r="A433" s="4"/>
      <c r="B433" s="14"/>
      <c r="C433" s="14"/>
      <c r="D433" s="14"/>
      <c r="E433" s="14"/>
      <c r="F433" s="111"/>
      <c r="G433" s="14"/>
      <c r="H433" s="14"/>
      <c r="I433" s="14"/>
      <c r="J433" s="14"/>
      <c r="K433" s="14"/>
      <c r="L433" s="14"/>
      <c r="M433" s="14"/>
      <c r="N433" s="94"/>
      <c r="O433" s="14"/>
      <c r="P433" s="14"/>
      <c r="Q433" s="14"/>
      <c r="R433" s="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4"/>
      <c r="AP433" s="14"/>
      <c r="AQ433" s="14"/>
      <c r="AR433" s="14"/>
      <c r="AS433" s="14"/>
      <c r="AT433" s="14"/>
      <c r="AU433" s="14"/>
      <c r="AV433" s="14"/>
      <c r="AW433" s="14"/>
      <c r="AX433" s="14"/>
      <c r="AY433" s="14"/>
      <c r="AZ433" s="14"/>
      <c r="BA433" s="4"/>
      <c r="BB433" s="4"/>
      <c r="BC433" s="14"/>
      <c r="BD433" s="14"/>
      <c r="BE433" s="93"/>
      <c r="BF433" s="14"/>
      <c r="BJ433" s="4"/>
    </row>
    <row r="434" spans="1:62" ht="12.75" customHeight="1" x14ac:dyDescent="0.2">
      <c r="A434" s="4"/>
      <c r="B434" s="14"/>
      <c r="C434" s="14"/>
      <c r="D434" s="14"/>
      <c r="E434" s="14"/>
      <c r="F434" s="111"/>
      <c r="G434" s="14"/>
      <c r="H434" s="14"/>
      <c r="I434" s="14"/>
      <c r="J434" s="14"/>
      <c r="K434" s="14"/>
      <c r="L434" s="14"/>
      <c r="M434" s="14"/>
      <c r="N434" s="94"/>
      <c r="O434" s="14"/>
      <c r="P434" s="14"/>
      <c r="Q434" s="14"/>
      <c r="R434" s="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4"/>
      <c r="AP434" s="14"/>
      <c r="AQ434" s="14"/>
      <c r="AR434" s="14"/>
      <c r="AS434" s="14"/>
      <c r="AT434" s="14"/>
      <c r="AU434" s="14"/>
      <c r="AV434" s="14"/>
      <c r="AW434" s="14"/>
      <c r="AX434" s="14"/>
      <c r="AY434" s="14"/>
      <c r="AZ434" s="14"/>
      <c r="BA434" s="4"/>
      <c r="BB434" s="4"/>
      <c r="BC434" s="14"/>
      <c r="BD434" s="14"/>
      <c r="BE434" s="93"/>
      <c r="BF434" s="14"/>
      <c r="BJ434" s="4"/>
    </row>
    <row r="435" spans="1:62" ht="12.75" customHeight="1" x14ac:dyDescent="0.2">
      <c r="A435" s="4"/>
      <c r="B435" s="14"/>
      <c r="C435" s="14"/>
      <c r="D435" s="14"/>
      <c r="E435" s="14"/>
      <c r="F435" s="111"/>
      <c r="G435" s="14"/>
      <c r="H435" s="14"/>
      <c r="I435" s="14"/>
      <c r="J435" s="14"/>
      <c r="K435" s="14"/>
      <c r="L435" s="14"/>
      <c r="M435" s="14"/>
      <c r="N435" s="94"/>
      <c r="O435" s="14"/>
      <c r="P435" s="14"/>
      <c r="Q435" s="14"/>
      <c r="R435" s="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4"/>
      <c r="AP435" s="14"/>
      <c r="AQ435" s="14"/>
      <c r="AR435" s="14"/>
      <c r="AS435" s="14"/>
      <c r="AT435" s="14"/>
      <c r="AU435" s="14"/>
      <c r="AV435" s="14"/>
      <c r="AW435" s="14"/>
      <c r="AX435" s="14"/>
      <c r="AY435" s="14"/>
      <c r="AZ435" s="14"/>
      <c r="BA435" s="4"/>
      <c r="BB435" s="4"/>
      <c r="BC435" s="14"/>
      <c r="BD435" s="14"/>
      <c r="BE435" s="93"/>
      <c r="BF435" s="14"/>
      <c r="BJ435" s="4"/>
    </row>
    <row r="436" spans="1:62" ht="12.75" customHeight="1" x14ac:dyDescent="0.2">
      <c r="A436" s="4"/>
      <c r="B436" s="14"/>
      <c r="C436" s="14"/>
      <c r="D436" s="14"/>
      <c r="E436" s="14"/>
      <c r="F436" s="111"/>
      <c r="G436" s="14"/>
      <c r="H436" s="14"/>
      <c r="I436" s="14"/>
      <c r="J436" s="14"/>
      <c r="K436" s="14"/>
      <c r="L436" s="14"/>
      <c r="M436" s="14"/>
      <c r="N436" s="94"/>
      <c r="O436" s="14"/>
      <c r="P436" s="14"/>
      <c r="Q436" s="14"/>
      <c r="R436" s="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4"/>
      <c r="AP436" s="14"/>
      <c r="AQ436" s="14"/>
      <c r="AR436" s="14"/>
      <c r="AS436" s="14"/>
      <c r="AT436" s="14"/>
      <c r="AU436" s="14"/>
      <c r="AV436" s="14"/>
      <c r="AW436" s="14"/>
      <c r="AX436" s="14"/>
      <c r="AY436" s="14"/>
      <c r="AZ436" s="14"/>
      <c r="BA436" s="4"/>
      <c r="BB436" s="4"/>
      <c r="BC436" s="14"/>
      <c r="BD436" s="14"/>
      <c r="BE436" s="93"/>
      <c r="BF436" s="14"/>
      <c r="BJ436" s="4"/>
    </row>
    <row r="437" spans="1:62" ht="12.75" customHeight="1" x14ac:dyDescent="0.2">
      <c r="A437" s="4"/>
      <c r="B437" s="14"/>
      <c r="C437" s="14"/>
      <c r="D437" s="14"/>
      <c r="E437" s="14"/>
      <c r="F437" s="111"/>
      <c r="G437" s="14"/>
      <c r="H437" s="14"/>
      <c r="I437" s="14"/>
      <c r="J437" s="14"/>
      <c r="K437" s="14"/>
      <c r="L437" s="14"/>
      <c r="M437" s="14"/>
      <c r="N437" s="94"/>
      <c r="O437" s="14"/>
      <c r="P437" s="14"/>
      <c r="Q437" s="14"/>
      <c r="R437" s="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4"/>
      <c r="AP437" s="14"/>
      <c r="AQ437" s="14"/>
      <c r="AR437" s="14"/>
      <c r="AS437" s="14"/>
      <c r="AT437" s="14"/>
      <c r="AU437" s="14"/>
      <c r="AV437" s="14"/>
      <c r="AW437" s="14"/>
      <c r="AX437" s="14"/>
      <c r="AY437" s="14"/>
      <c r="AZ437" s="14"/>
      <c r="BA437" s="4"/>
      <c r="BB437" s="4"/>
      <c r="BC437" s="14"/>
      <c r="BD437" s="14"/>
      <c r="BE437" s="93"/>
      <c r="BF437" s="14"/>
      <c r="BJ437" s="4"/>
    </row>
    <row r="438" spans="1:62" ht="12.75" customHeight="1" x14ac:dyDescent="0.2">
      <c r="A438" s="4"/>
      <c r="B438" s="14"/>
      <c r="C438" s="14"/>
      <c r="D438" s="14"/>
      <c r="E438" s="14"/>
      <c r="F438" s="111"/>
      <c r="G438" s="14"/>
      <c r="H438" s="14"/>
      <c r="I438" s="14"/>
      <c r="J438" s="14"/>
      <c r="K438" s="14"/>
      <c r="L438" s="14"/>
      <c r="M438" s="14"/>
      <c r="N438" s="94"/>
      <c r="O438" s="14"/>
      <c r="P438" s="14"/>
      <c r="Q438" s="14"/>
      <c r="R438" s="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4"/>
      <c r="AP438" s="14"/>
      <c r="AQ438" s="14"/>
      <c r="AR438" s="14"/>
      <c r="AS438" s="14"/>
      <c r="AT438" s="14"/>
      <c r="AU438" s="14"/>
      <c r="AV438" s="14"/>
      <c r="AW438" s="14"/>
      <c r="AX438" s="14"/>
      <c r="AY438" s="14"/>
      <c r="AZ438" s="14"/>
      <c r="BA438" s="4"/>
      <c r="BB438" s="4"/>
      <c r="BC438" s="14"/>
      <c r="BD438" s="14"/>
      <c r="BE438" s="93"/>
      <c r="BF438" s="14"/>
      <c r="BJ438" s="4"/>
    </row>
    <row r="439" spans="1:62" ht="12.75" customHeight="1" x14ac:dyDescent="0.2">
      <c r="A439" s="4"/>
      <c r="B439" s="14"/>
      <c r="C439" s="14"/>
      <c r="D439" s="14"/>
      <c r="E439" s="14"/>
      <c r="F439" s="111"/>
      <c r="G439" s="14"/>
      <c r="H439" s="14"/>
      <c r="I439" s="14"/>
      <c r="J439" s="14"/>
      <c r="K439" s="14"/>
      <c r="L439" s="14"/>
      <c r="M439" s="14"/>
      <c r="N439" s="94"/>
      <c r="O439" s="14"/>
      <c r="P439" s="14"/>
      <c r="Q439" s="14"/>
      <c r="R439" s="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4"/>
      <c r="AP439" s="14"/>
      <c r="AQ439" s="14"/>
      <c r="AR439" s="14"/>
      <c r="AS439" s="14"/>
      <c r="AT439" s="14"/>
      <c r="AU439" s="14"/>
      <c r="AV439" s="14"/>
      <c r="AW439" s="14"/>
      <c r="AX439" s="14"/>
      <c r="AY439" s="14"/>
      <c r="AZ439" s="14"/>
      <c r="BA439" s="4"/>
      <c r="BB439" s="4"/>
      <c r="BC439" s="14"/>
      <c r="BD439" s="14"/>
      <c r="BE439" s="93"/>
      <c r="BF439" s="14"/>
      <c r="BJ439" s="4"/>
    </row>
    <row r="440" spans="1:62" ht="12.75" customHeight="1" x14ac:dyDescent="0.2">
      <c r="A440" s="4"/>
      <c r="B440" s="14"/>
      <c r="C440" s="14"/>
      <c r="D440" s="14"/>
      <c r="E440" s="14"/>
      <c r="F440" s="111"/>
      <c r="G440" s="14"/>
      <c r="H440" s="14"/>
      <c r="I440" s="14"/>
      <c r="J440" s="14"/>
      <c r="K440" s="14"/>
      <c r="L440" s="14"/>
      <c r="M440" s="14"/>
      <c r="N440" s="94"/>
      <c r="O440" s="14"/>
      <c r="P440" s="14"/>
      <c r="Q440" s="14"/>
      <c r="R440" s="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4"/>
      <c r="AP440" s="14"/>
      <c r="AQ440" s="14"/>
      <c r="AR440" s="14"/>
      <c r="AS440" s="14"/>
      <c r="AT440" s="14"/>
      <c r="AU440" s="14"/>
      <c r="AV440" s="14"/>
      <c r="AW440" s="14"/>
      <c r="AX440" s="14"/>
      <c r="AY440" s="14"/>
      <c r="AZ440" s="14"/>
      <c r="BA440" s="4"/>
      <c r="BB440" s="4"/>
      <c r="BC440" s="14"/>
      <c r="BD440" s="14"/>
      <c r="BE440" s="93"/>
      <c r="BF440" s="14"/>
      <c r="BJ440" s="4"/>
    </row>
    <row r="441" spans="1:62" ht="12.75" customHeight="1" x14ac:dyDescent="0.2">
      <c r="A441" s="4"/>
      <c r="B441" s="14"/>
      <c r="C441" s="14"/>
      <c r="D441" s="14"/>
      <c r="E441" s="14"/>
      <c r="F441" s="111"/>
      <c r="G441" s="14"/>
      <c r="H441" s="14"/>
      <c r="I441" s="14"/>
      <c r="J441" s="14"/>
      <c r="K441" s="14"/>
      <c r="L441" s="14"/>
      <c r="M441" s="14"/>
      <c r="N441" s="94"/>
      <c r="O441" s="14"/>
      <c r="P441" s="14"/>
      <c r="Q441" s="14"/>
      <c r="R441" s="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4"/>
      <c r="AP441" s="14"/>
      <c r="AQ441" s="14"/>
      <c r="AR441" s="14"/>
      <c r="AS441" s="14"/>
      <c r="AT441" s="14"/>
      <c r="AU441" s="14"/>
      <c r="AV441" s="14"/>
      <c r="AW441" s="14"/>
      <c r="AX441" s="14"/>
      <c r="AY441" s="14"/>
      <c r="AZ441" s="14"/>
      <c r="BA441" s="4"/>
      <c r="BB441" s="4"/>
      <c r="BC441" s="14"/>
      <c r="BD441" s="14"/>
      <c r="BE441" s="93"/>
      <c r="BF441" s="14"/>
      <c r="BJ441" s="4"/>
    </row>
    <row r="442" spans="1:62" ht="12.75" customHeight="1" x14ac:dyDescent="0.2">
      <c r="A442" s="4"/>
      <c r="B442" s="14"/>
      <c r="C442" s="14"/>
      <c r="D442" s="14"/>
      <c r="E442" s="14"/>
      <c r="F442" s="111"/>
      <c r="G442" s="14"/>
      <c r="H442" s="14"/>
      <c r="I442" s="14"/>
      <c r="J442" s="14"/>
      <c r="K442" s="14"/>
      <c r="L442" s="14"/>
      <c r="M442" s="14"/>
      <c r="N442" s="94"/>
      <c r="O442" s="14"/>
      <c r="P442" s="14"/>
      <c r="Q442" s="14"/>
      <c r="R442" s="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4"/>
      <c r="AP442" s="14"/>
      <c r="AQ442" s="14"/>
      <c r="AR442" s="14"/>
      <c r="AS442" s="14"/>
      <c r="AT442" s="14"/>
      <c r="AU442" s="14"/>
      <c r="AV442" s="14"/>
      <c r="AW442" s="14"/>
      <c r="AX442" s="14"/>
      <c r="AY442" s="14"/>
      <c r="AZ442" s="14"/>
      <c r="BA442" s="4"/>
      <c r="BB442" s="4"/>
      <c r="BC442" s="14"/>
      <c r="BD442" s="14"/>
      <c r="BE442" s="93"/>
      <c r="BF442" s="14"/>
      <c r="BJ442" s="4"/>
    </row>
    <row r="443" spans="1:62" ht="12.75" customHeight="1" x14ac:dyDescent="0.2">
      <c r="A443" s="4"/>
      <c r="B443" s="14"/>
      <c r="C443" s="14"/>
      <c r="D443" s="14"/>
      <c r="E443" s="14"/>
      <c r="F443" s="111"/>
      <c r="G443" s="14"/>
      <c r="H443" s="14"/>
      <c r="I443" s="14"/>
      <c r="J443" s="14"/>
      <c r="K443" s="14"/>
      <c r="L443" s="14"/>
      <c r="M443" s="14"/>
      <c r="N443" s="94"/>
      <c r="O443" s="14"/>
      <c r="P443" s="14"/>
      <c r="Q443" s="14"/>
      <c r="R443" s="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4"/>
      <c r="AP443" s="14"/>
      <c r="AQ443" s="14"/>
      <c r="AR443" s="14"/>
      <c r="AS443" s="14"/>
      <c r="AT443" s="14"/>
      <c r="AU443" s="14"/>
      <c r="AV443" s="14"/>
      <c r="AW443" s="14"/>
      <c r="AX443" s="14"/>
      <c r="AY443" s="14"/>
      <c r="AZ443" s="14"/>
      <c r="BA443" s="4"/>
      <c r="BB443" s="4"/>
      <c r="BC443" s="14"/>
      <c r="BD443" s="14"/>
      <c r="BE443" s="93"/>
      <c r="BF443" s="14"/>
      <c r="BJ443" s="4"/>
    </row>
    <row r="444" spans="1:62" ht="12.75" customHeight="1" x14ac:dyDescent="0.2">
      <c r="A444" s="4"/>
      <c r="B444" s="14"/>
      <c r="C444" s="14"/>
      <c r="D444" s="14"/>
      <c r="E444" s="14"/>
      <c r="F444" s="111"/>
      <c r="G444" s="14"/>
      <c r="H444" s="14"/>
      <c r="I444" s="14"/>
      <c r="J444" s="14"/>
      <c r="K444" s="14"/>
      <c r="L444" s="14"/>
      <c r="M444" s="14"/>
      <c r="N444" s="94"/>
      <c r="O444" s="14"/>
      <c r="P444" s="14"/>
      <c r="Q444" s="14"/>
      <c r="R444" s="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4"/>
      <c r="AP444" s="14"/>
      <c r="AQ444" s="14"/>
      <c r="AR444" s="14"/>
      <c r="AS444" s="14"/>
      <c r="AT444" s="14"/>
      <c r="AU444" s="14"/>
      <c r="AV444" s="14"/>
      <c r="AW444" s="14"/>
      <c r="AX444" s="14"/>
      <c r="AY444" s="14"/>
      <c r="AZ444" s="14"/>
      <c r="BA444" s="4"/>
      <c r="BB444" s="4"/>
      <c r="BC444" s="14"/>
      <c r="BD444" s="14"/>
      <c r="BE444" s="93"/>
      <c r="BF444" s="14"/>
      <c r="BJ444" s="4"/>
    </row>
    <row r="445" spans="1:62" ht="12.75" customHeight="1" x14ac:dyDescent="0.2">
      <c r="A445" s="4"/>
      <c r="B445" s="14"/>
      <c r="C445" s="14"/>
      <c r="D445" s="14"/>
      <c r="E445" s="14"/>
      <c r="F445" s="111"/>
      <c r="G445" s="14"/>
      <c r="H445" s="14"/>
      <c r="I445" s="14"/>
      <c r="J445" s="14"/>
      <c r="K445" s="14"/>
      <c r="L445" s="14"/>
      <c r="M445" s="14"/>
      <c r="N445" s="94"/>
      <c r="O445" s="14"/>
      <c r="P445" s="14"/>
      <c r="Q445" s="14"/>
      <c r="R445" s="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4"/>
      <c r="AP445" s="14"/>
      <c r="AQ445" s="14"/>
      <c r="AR445" s="14"/>
      <c r="AS445" s="14"/>
      <c r="AT445" s="14"/>
      <c r="AU445" s="14"/>
      <c r="AV445" s="14"/>
      <c r="AW445" s="14"/>
      <c r="AX445" s="14"/>
      <c r="AY445" s="14"/>
      <c r="AZ445" s="14"/>
      <c r="BA445" s="4"/>
      <c r="BB445" s="4"/>
      <c r="BC445" s="14"/>
      <c r="BD445" s="14"/>
      <c r="BE445" s="93"/>
      <c r="BF445" s="14"/>
      <c r="BJ445" s="4"/>
    </row>
    <row r="446" spans="1:62" ht="12.75" customHeight="1" x14ac:dyDescent="0.2">
      <c r="A446" s="4"/>
      <c r="B446" s="14"/>
      <c r="C446" s="14"/>
      <c r="D446" s="14"/>
      <c r="E446" s="14"/>
      <c r="F446" s="111"/>
      <c r="G446" s="14"/>
      <c r="H446" s="14"/>
      <c r="I446" s="14"/>
      <c r="J446" s="14"/>
      <c r="K446" s="14"/>
      <c r="L446" s="14"/>
      <c r="M446" s="14"/>
      <c r="N446" s="94"/>
      <c r="O446" s="14"/>
      <c r="P446" s="14"/>
      <c r="Q446" s="14"/>
      <c r="R446" s="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4"/>
      <c r="AP446" s="14"/>
      <c r="AQ446" s="14"/>
      <c r="AR446" s="14"/>
      <c r="AS446" s="14"/>
      <c r="AT446" s="14"/>
      <c r="AU446" s="14"/>
      <c r="AV446" s="14"/>
      <c r="AW446" s="14"/>
      <c r="AX446" s="14"/>
      <c r="AY446" s="14"/>
      <c r="AZ446" s="14"/>
      <c r="BA446" s="4"/>
      <c r="BB446" s="4"/>
      <c r="BC446" s="14"/>
      <c r="BD446" s="14"/>
      <c r="BE446" s="93"/>
      <c r="BF446" s="14"/>
      <c r="BJ446" s="4"/>
    </row>
    <row r="447" spans="1:62" ht="12.75" customHeight="1" x14ac:dyDescent="0.2">
      <c r="A447" s="4"/>
      <c r="B447" s="14"/>
      <c r="C447" s="14"/>
      <c r="D447" s="14"/>
      <c r="E447" s="14"/>
      <c r="F447" s="111"/>
      <c r="G447" s="14"/>
      <c r="H447" s="14"/>
      <c r="I447" s="14"/>
      <c r="J447" s="14"/>
      <c r="K447" s="14"/>
      <c r="L447" s="14"/>
      <c r="M447" s="14"/>
      <c r="N447" s="94"/>
      <c r="O447" s="14"/>
      <c r="P447" s="14"/>
      <c r="Q447" s="14"/>
      <c r="R447" s="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4"/>
      <c r="AP447" s="14"/>
      <c r="AQ447" s="14"/>
      <c r="AR447" s="14"/>
      <c r="AS447" s="14"/>
      <c r="AT447" s="14"/>
      <c r="AU447" s="14"/>
      <c r="AV447" s="14"/>
      <c r="AW447" s="14"/>
      <c r="AX447" s="14"/>
      <c r="AY447" s="14"/>
      <c r="AZ447" s="14"/>
      <c r="BA447" s="4"/>
      <c r="BB447" s="4"/>
      <c r="BC447" s="14"/>
      <c r="BD447" s="14"/>
      <c r="BE447" s="93"/>
      <c r="BF447" s="14"/>
      <c r="BJ447" s="4"/>
    </row>
    <row r="448" spans="1:62" ht="12.75" customHeight="1" x14ac:dyDescent="0.2">
      <c r="A448" s="4"/>
      <c r="B448" s="14"/>
      <c r="C448" s="14"/>
      <c r="D448" s="14"/>
      <c r="E448" s="14"/>
      <c r="F448" s="111"/>
      <c r="G448" s="14"/>
      <c r="H448" s="14"/>
      <c r="I448" s="14"/>
      <c r="J448" s="14"/>
      <c r="K448" s="14"/>
      <c r="L448" s="14"/>
      <c r="M448" s="14"/>
      <c r="N448" s="94"/>
      <c r="O448" s="14"/>
      <c r="P448" s="14"/>
      <c r="Q448" s="14"/>
      <c r="R448" s="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4"/>
      <c r="AP448" s="14"/>
      <c r="AQ448" s="14"/>
      <c r="AR448" s="14"/>
      <c r="AS448" s="14"/>
      <c r="AT448" s="14"/>
      <c r="AU448" s="14"/>
      <c r="AV448" s="14"/>
      <c r="AW448" s="14"/>
      <c r="AX448" s="14"/>
      <c r="AY448" s="14"/>
      <c r="AZ448" s="14"/>
      <c r="BA448" s="4"/>
      <c r="BB448" s="4"/>
      <c r="BC448" s="14"/>
      <c r="BD448" s="14"/>
      <c r="BE448" s="93"/>
      <c r="BF448" s="14"/>
      <c r="BJ448" s="4"/>
    </row>
    <row r="449" spans="1:62" ht="12.75" customHeight="1" x14ac:dyDescent="0.2">
      <c r="A449" s="4"/>
      <c r="B449" s="14"/>
      <c r="C449" s="14"/>
      <c r="D449" s="14"/>
      <c r="E449" s="14"/>
      <c r="F449" s="111"/>
      <c r="G449" s="14"/>
      <c r="H449" s="14"/>
      <c r="I449" s="14"/>
      <c r="J449" s="14"/>
      <c r="K449" s="14"/>
      <c r="L449" s="14"/>
      <c r="M449" s="14"/>
      <c r="N449" s="94"/>
      <c r="O449" s="14"/>
      <c r="P449" s="14"/>
      <c r="Q449" s="14"/>
      <c r="R449" s="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4"/>
      <c r="AP449" s="14"/>
      <c r="AQ449" s="14"/>
      <c r="AR449" s="14"/>
      <c r="AS449" s="14"/>
      <c r="AT449" s="14"/>
      <c r="AU449" s="14"/>
      <c r="AV449" s="14"/>
      <c r="AW449" s="14"/>
      <c r="AX449" s="14"/>
      <c r="AY449" s="14"/>
      <c r="AZ449" s="14"/>
      <c r="BA449" s="4"/>
      <c r="BB449" s="4"/>
      <c r="BC449" s="14"/>
      <c r="BD449" s="14"/>
      <c r="BE449" s="93"/>
      <c r="BF449" s="14"/>
      <c r="BJ449" s="4"/>
    </row>
    <row r="450" spans="1:62" ht="12.75" customHeight="1" x14ac:dyDescent="0.2">
      <c r="A450" s="4"/>
      <c r="B450" s="14"/>
      <c r="C450" s="14"/>
      <c r="D450" s="14"/>
      <c r="E450" s="14"/>
      <c r="F450" s="111"/>
      <c r="G450" s="14"/>
      <c r="H450" s="14"/>
      <c r="I450" s="14"/>
      <c r="J450" s="14"/>
      <c r="K450" s="14"/>
      <c r="L450" s="14"/>
      <c r="M450" s="14"/>
      <c r="N450" s="94"/>
      <c r="O450" s="14"/>
      <c r="P450" s="14"/>
      <c r="Q450" s="14"/>
      <c r="R450" s="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4"/>
      <c r="AP450" s="14"/>
      <c r="AQ450" s="14"/>
      <c r="AR450" s="14"/>
      <c r="AS450" s="14"/>
      <c r="AT450" s="14"/>
      <c r="AU450" s="14"/>
      <c r="AV450" s="14"/>
      <c r="AW450" s="14"/>
      <c r="AX450" s="14"/>
      <c r="AY450" s="14"/>
      <c r="AZ450" s="14"/>
      <c r="BA450" s="4"/>
      <c r="BB450" s="4"/>
      <c r="BC450" s="14"/>
      <c r="BD450" s="14"/>
      <c r="BE450" s="93"/>
      <c r="BF450" s="14"/>
      <c r="BJ450" s="4"/>
    </row>
    <row r="451" spans="1:62" ht="12.75" customHeight="1" x14ac:dyDescent="0.2">
      <c r="A451" s="4"/>
      <c r="B451" s="14"/>
      <c r="C451" s="14"/>
      <c r="D451" s="14"/>
      <c r="E451" s="14"/>
      <c r="F451" s="111"/>
      <c r="G451" s="14"/>
      <c r="H451" s="14"/>
      <c r="I451" s="14"/>
      <c r="J451" s="14"/>
      <c r="K451" s="14"/>
      <c r="L451" s="14"/>
      <c r="M451" s="14"/>
      <c r="N451" s="94"/>
      <c r="O451" s="14"/>
      <c r="P451" s="14"/>
      <c r="Q451" s="14"/>
      <c r="R451" s="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4"/>
      <c r="AP451" s="14"/>
      <c r="AQ451" s="14"/>
      <c r="AR451" s="14"/>
      <c r="AS451" s="14"/>
      <c r="AT451" s="14"/>
      <c r="AU451" s="14"/>
      <c r="AV451" s="14"/>
      <c r="AW451" s="14"/>
      <c r="AX451" s="14"/>
      <c r="AY451" s="14"/>
      <c r="AZ451" s="14"/>
      <c r="BA451" s="4"/>
      <c r="BB451" s="4"/>
      <c r="BC451" s="14"/>
      <c r="BD451" s="14"/>
      <c r="BE451" s="93"/>
      <c r="BF451" s="14"/>
      <c r="BJ451" s="4"/>
    </row>
    <row r="452" spans="1:62" ht="12.75" customHeight="1" x14ac:dyDescent="0.2">
      <c r="A452" s="4"/>
      <c r="B452" s="14"/>
      <c r="C452" s="14"/>
      <c r="D452" s="14"/>
      <c r="E452" s="14"/>
      <c r="F452" s="111"/>
      <c r="G452" s="14"/>
      <c r="H452" s="14"/>
      <c r="I452" s="14"/>
      <c r="J452" s="14"/>
      <c r="K452" s="14"/>
      <c r="L452" s="14"/>
      <c r="M452" s="14"/>
      <c r="N452" s="94"/>
      <c r="O452" s="14"/>
      <c r="P452" s="14"/>
      <c r="Q452" s="14"/>
      <c r="R452" s="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4"/>
      <c r="AP452" s="14"/>
      <c r="AQ452" s="14"/>
      <c r="AR452" s="14"/>
      <c r="AS452" s="14"/>
      <c r="AT452" s="14"/>
      <c r="AU452" s="14"/>
      <c r="AV452" s="14"/>
      <c r="AW452" s="14"/>
      <c r="AX452" s="14"/>
      <c r="AY452" s="14"/>
      <c r="AZ452" s="14"/>
      <c r="BA452" s="4"/>
      <c r="BB452" s="4"/>
      <c r="BC452" s="14"/>
      <c r="BD452" s="14"/>
      <c r="BE452" s="93"/>
      <c r="BF452" s="14"/>
      <c r="BJ452" s="4"/>
    </row>
    <row r="453" spans="1:62" ht="12.75" customHeight="1" x14ac:dyDescent="0.2">
      <c r="A453" s="4"/>
      <c r="B453" s="14"/>
      <c r="C453" s="14"/>
      <c r="D453" s="14"/>
      <c r="E453" s="14"/>
      <c r="F453" s="111"/>
      <c r="G453" s="14"/>
      <c r="H453" s="14"/>
      <c r="I453" s="14"/>
      <c r="J453" s="14"/>
      <c r="K453" s="14"/>
      <c r="L453" s="14"/>
      <c r="M453" s="14"/>
      <c r="N453" s="94"/>
      <c r="O453" s="14"/>
      <c r="P453" s="14"/>
      <c r="Q453" s="14"/>
      <c r="R453" s="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4"/>
      <c r="AP453" s="14"/>
      <c r="AQ453" s="14"/>
      <c r="AR453" s="14"/>
      <c r="AS453" s="14"/>
      <c r="AT453" s="14"/>
      <c r="AU453" s="14"/>
      <c r="AV453" s="14"/>
      <c r="AW453" s="14"/>
      <c r="AX453" s="14"/>
      <c r="AY453" s="14"/>
      <c r="AZ453" s="14"/>
      <c r="BA453" s="4"/>
      <c r="BB453" s="4"/>
      <c r="BC453" s="14"/>
      <c r="BD453" s="14"/>
      <c r="BE453" s="93"/>
      <c r="BF453" s="14"/>
      <c r="BJ453" s="4"/>
    </row>
    <row r="454" spans="1:62" ht="12.75" customHeight="1" x14ac:dyDescent="0.2">
      <c r="A454" s="4"/>
      <c r="B454" s="14"/>
      <c r="C454" s="14"/>
      <c r="D454" s="14"/>
      <c r="E454" s="14"/>
      <c r="F454" s="111"/>
      <c r="G454" s="14"/>
      <c r="H454" s="14"/>
      <c r="I454" s="14"/>
      <c r="J454" s="14"/>
      <c r="K454" s="14"/>
      <c r="L454" s="14"/>
      <c r="M454" s="14"/>
      <c r="N454" s="94"/>
      <c r="O454" s="14"/>
      <c r="P454" s="14"/>
      <c r="Q454" s="14"/>
      <c r="R454" s="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4"/>
      <c r="AP454" s="14"/>
      <c r="AQ454" s="14"/>
      <c r="AR454" s="14"/>
      <c r="AS454" s="14"/>
      <c r="AT454" s="14"/>
      <c r="AU454" s="14"/>
      <c r="AV454" s="14"/>
      <c r="AW454" s="14"/>
      <c r="AX454" s="14"/>
      <c r="AY454" s="14"/>
      <c r="AZ454" s="14"/>
      <c r="BA454" s="4"/>
      <c r="BB454" s="4"/>
      <c r="BC454" s="14"/>
      <c r="BD454" s="14"/>
      <c r="BE454" s="93"/>
      <c r="BF454" s="14"/>
      <c r="BJ454" s="4"/>
    </row>
    <row r="455" spans="1:62" ht="12.75" customHeight="1" x14ac:dyDescent="0.2">
      <c r="A455" s="4"/>
      <c r="B455" s="14"/>
      <c r="C455" s="14"/>
      <c r="D455" s="14"/>
      <c r="E455" s="14"/>
      <c r="F455" s="111"/>
      <c r="G455" s="14"/>
      <c r="H455" s="14"/>
      <c r="I455" s="14"/>
      <c r="J455" s="14"/>
      <c r="K455" s="14"/>
      <c r="L455" s="14"/>
      <c r="M455" s="14"/>
      <c r="N455" s="94"/>
      <c r="O455" s="14"/>
      <c r="P455" s="14"/>
      <c r="Q455" s="14"/>
      <c r="R455" s="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4"/>
      <c r="AP455" s="14"/>
      <c r="AQ455" s="14"/>
      <c r="AR455" s="14"/>
      <c r="AS455" s="14"/>
      <c r="AT455" s="14"/>
      <c r="AU455" s="14"/>
      <c r="AV455" s="14"/>
      <c r="AW455" s="14"/>
      <c r="AX455" s="14"/>
      <c r="AY455" s="14"/>
      <c r="AZ455" s="14"/>
      <c r="BA455" s="4"/>
      <c r="BB455" s="4"/>
      <c r="BC455" s="14"/>
      <c r="BD455" s="14"/>
      <c r="BE455" s="93"/>
      <c r="BF455" s="14"/>
      <c r="BJ455" s="4"/>
    </row>
    <row r="456" spans="1:62" ht="12.75" customHeight="1" x14ac:dyDescent="0.2">
      <c r="A456" s="4"/>
      <c r="B456" s="14"/>
      <c r="C456" s="14"/>
      <c r="D456" s="14"/>
      <c r="E456" s="14"/>
      <c r="F456" s="111"/>
      <c r="G456" s="14"/>
      <c r="H456" s="14"/>
      <c r="I456" s="14"/>
      <c r="J456" s="14"/>
      <c r="K456" s="14"/>
      <c r="L456" s="14"/>
      <c r="M456" s="14"/>
      <c r="N456" s="94"/>
      <c r="O456" s="14"/>
      <c r="P456" s="14"/>
      <c r="Q456" s="14"/>
      <c r="R456" s="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4"/>
      <c r="AP456" s="14"/>
      <c r="AQ456" s="14"/>
      <c r="AR456" s="14"/>
      <c r="AS456" s="14"/>
      <c r="AT456" s="14"/>
      <c r="AU456" s="14"/>
      <c r="AV456" s="14"/>
      <c r="AW456" s="14"/>
      <c r="AX456" s="14"/>
      <c r="AY456" s="14"/>
      <c r="AZ456" s="14"/>
      <c r="BA456" s="4"/>
      <c r="BB456" s="4"/>
      <c r="BC456" s="14"/>
      <c r="BD456" s="14"/>
      <c r="BE456" s="93"/>
      <c r="BF456" s="14"/>
      <c r="BJ456" s="4"/>
    </row>
    <row r="457" spans="1:62" ht="12.75" customHeight="1" x14ac:dyDescent="0.2">
      <c r="A457" s="4"/>
      <c r="B457" s="14"/>
      <c r="C457" s="14"/>
      <c r="D457" s="14"/>
      <c r="E457" s="14"/>
      <c r="F457" s="111"/>
      <c r="G457" s="14"/>
      <c r="H457" s="14"/>
      <c r="I457" s="14"/>
      <c r="J457" s="14"/>
      <c r="K457" s="14"/>
      <c r="L457" s="14"/>
      <c r="M457" s="14"/>
      <c r="N457" s="94"/>
      <c r="O457" s="14"/>
      <c r="P457" s="14"/>
      <c r="Q457" s="14"/>
      <c r="R457" s="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4"/>
      <c r="AP457" s="14"/>
      <c r="AQ457" s="14"/>
      <c r="AR457" s="14"/>
      <c r="AS457" s="14"/>
      <c r="AT457" s="14"/>
      <c r="AU457" s="14"/>
      <c r="AV457" s="14"/>
      <c r="AW457" s="14"/>
      <c r="AX457" s="14"/>
      <c r="AY457" s="14"/>
      <c r="AZ457" s="14"/>
      <c r="BA457" s="4"/>
      <c r="BB457" s="4"/>
      <c r="BC457" s="14"/>
      <c r="BD457" s="14"/>
      <c r="BE457" s="93"/>
      <c r="BF457" s="14"/>
      <c r="BJ457" s="4"/>
    </row>
    <row r="458" spans="1:62" ht="12.75" customHeight="1" x14ac:dyDescent="0.2">
      <c r="A458" s="4"/>
      <c r="B458" s="14"/>
      <c r="C458" s="14"/>
      <c r="D458" s="14"/>
      <c r="E458" s="14"/>
      <c r="F458" s="111"/>
      <c r="G458" s="14"/>
      <c r="H458" s="14"/>
      <c r="I458" s="14"/>
      <c r="J458" s="14"/>
      <c r="K458" s="14"/>
      <c r="L458" s="14"/>
      <c r="M458" s="14"/>
      <c r="N458" s="94"/>
      <c r="O458" s="14"/>
      <c r="P458" s="14"/>
      <c r="Q458" s="14"/>
      <c r="R458" s="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4"/>
      <c r="AP458" s="14"/>
      <c r="AQ458" s="14"/>
      <c r="AR458" s="14"/>
      <c r="AS458" s="14"/>
      <c r="AT458" s="14"/>
      <c r="AU458" s="14"/>
      <c r="AV458" s="14"/>
      <c r="AW458" s="14"/>
      <c r="AX458" s="14"/>
      <c r="AY458" s="14"/>
      <c r="AZ458" s="14"/>
      <c r="BA458" s="4"/>
      <c r="BB458" s="4"/>
      <c r="BC458" s="14"/>
      <c r="BD458" s="14"/>
      <c r="BE458" s="93"/>
      <c r="BF458" s="14"/>
      <c r="BJ458" s="4"/>
    </row>
    <row r="459" spans="1:62" ht="12.75" customHeight="1" x14ac:dyDescent="0.2">
      <c r="A459" s="4"/>
      <c r="B459" s="14"/>
      <c r="C459" s="14"/>
      <c r="D459" s="14"/>
      <c r="E459" s="14"/>
      <c r="F459" s="111"/>
      <c r="G459" s="14"/>
      <c r="H459" s="14"/>
      <c r="I459" s="14"/>
      <c r="J459" s="14"/>
      <c r="K459" s="14"/>
      <c r="L459" s="14"/>
      <c r="M459" s="14"/>
      <c r="N459" s="94"/>
      <c r="O459" s="14"/>
      <c r="P459" s="14"/>
      <c r="Q459" s="14"/>
      <c r="R459" s="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4"/>
      <c r="AP459" s="14"/>
      <c r="AQ459" s="14"/>
      <c r="AR459" s="14"/>
      <c r="AS459" s="14"/>
      <c r="AT459" s="14"/>
      <c r="AU459" s="14"/>
      <c r="AV459" s="14"/>
      <c r="AW459" s="14"/>
      <c r="AX459" s="14"/>
      <c r="AY459" s="14"/>
      <c r="AZ459" s="14"/>
      <c r="BA459" s="4"/>
      <c r="BB459" s="4"/>
      <c r="BC459" s="14"/>
      <c r="BD459" s="14"/>
      <c r="BE459" s="93"/>
      <c r="BF459" s="14"/>
      <c r="BJ459" s="4"/>
    </row>
    <row r="460" spans="1:62" ht="12.75" customHeight="1" x14ac:dyDescent="0.2">
      <c r="A460" s="4"/>
      <c r="B460" s="14"/>
      <c r="C460" s="14"/>
      <c r="D460" s="14"/>
      <c r="E460" s="14"/>
      <c r="F460" s="111"/>
      <c r="G460" s="14"/>
      <c r="H460" s="14"/>
      <c r="I460" s="14"/>
      <c r="J460" s="14"/>
      <c r="K460" s="14"/>
      <c r="L460" s="14"/>
      <c r="M460" s="14"/>
      <c r="N460" s="94"/>
      <c r="O460" s="14"/>
      <c r="P460" s="14"/>
      <c r="Q460" s="14"/>
      <c r="R460" s="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4"/>
      <c r="AP460" s="14"/>
      <c r="AQ460" s="14"/>
      <c r="AR460" s="14"/>
      <c r="AS460" s="14"/>
      <c r="AT460" s="14"/>
      <c r="AU460" s="14"/>
      <c r="AV460" s="14"/>
      <c r="AW460" s="14"/>
      <c r="AX460" s="14"/>
      <c r="AY460" s="14"/>
      <c r="AZ460" s="14"/>
      <c r="BA460" s="4"/>
      <c r="BB460" s="4"/>
      <c r="BC460" s="14"/>
      <c r="BD460" s="14"/>
      <c r="BE460" s="93"/>
      <c r="BF460" s="14"/>
      <c r="BJ460" s="4"/>
    </row>
    <row r="461" spans="1:62" ht="12.75" customHeight="1" x14ac:dyDescent="0.2">
      <c r="A461" s="4"/>
      <c r="B461" s="14"/>
      <c r="C461" s="14"/>
      <c r="D461" s="14"/>
      <c r="E461" s="14"/>
      <c r="F461" s="111"/>
      <c r="G461" s="14"/>
      <c r="H461" s="14"/>
      <c r="I461" s="14"/>
      <c r="J461" s="14"/>
      <c r="K461" s="14"/>
      <c r="L461" s="14"/>
      <c r="M461" s="14"/>
      <c r="N461" s="94"/>
      <c r="O461" s="14"/>
      <c r="P461" s="14"/>
      <c r="Q461" s="14"/>
      <c r="R461" s="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4"/>
      <c r="AP461" s="14"/>
      <c r="AQ461" s="14"/>
      <c r="AR461" s="14"/>
      <c r="AS461" s="14"/>
      <c r="AT461" s="14"/>
      <c r="AU461" s="14"/>
      <c r="AV461" s="14"/>
      <c r="AW461" s="14"/>
      <c r="AX461" s="14"/>
      <c r="AY461" s="14"/>
      <c r="AZ461" s="14"/>
      <c r="BA461" s="4"/>
      <c r="BB461" s="4"/>
      <c r="BC461" s="14"/>
      <c r="BD461" s="14"/>
      <c r="BE461" s="93"/>
      <c r="BF461" s="14"/>
      <c r="BJ461" s="4"/>
    </row>
    <row r="462" spans="1:62" ht="12.75" customHeight="1" x14ac:dyDescent="0.2">
      <c r="A462" s="4"/>
      <c r="B462" s="14"/>
      <c r="C462" s="14"/>
      <c r="D462" s="14"/>
      <c r="E462" s="14"/>
      <c r="F462" s="111"/>
      <c r="G462" s="14"/>
      <c r="H462" s="14"/>
      <c r="I462" s="14"/>
      <c r="J462" s="14"/>
      <c r="K462" s="14"/>
      <c r="L462" s="14"/>
      <c r="M462" s="14"/>
      <c r="N462" s="94"/>
      <c r="O462" s="14"/>
      <c r="P462" s="14"/>
      <c r="Q462" s="14"/>
      <c r="R462" s="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4"/>
      <c r="AP462" s="14"/>
      <c r="AQ462" s="14"/>
      <c r="AR462" s="14"/>
      <c r="AS462" s="14"/>
      <c r="AT462" s="14"/>
      <c r="AU462" s="14"/>
      <c r="AV462" s="14"/>
      <c r="AW462" s="14"/>
      <c r="AX462" s="14"/>
      <c r="AY462" s="14"/>
      <c r="AZ462" s="14"/>
      <c r="BA462" s="4"/>
      <c r="BB462" s="4"/>
      <c r="BC462" s="14"/>
      <c r="BD462" s="14"/>
      <c r="BE462" s="93"/>
      <c r="BF462" s="14"/>
      <c r="BJ462" s="4"/>
    </row>
    <row r="463" spans="1:62" ht="12.75" customHeight="1" x14ac:dyDescent="0.2">
      <c r="A463" s="4"/>
      <c r="B463" s="14"/>
      <c r="C463" s="14"/>
      <c r="D463" s="14"/>
      <c r="E463" s="14"/>
      <c r="F463" s="111"/>
      <c r="G463" s="14"/>
      <c r="H463" s="14"/>
      <c r="I463" s="14"/>
      <c r="J463" s="14"/>
      <c r="K463" s="14"/>
      <c r="L463" s="14"/>
      <c r="M463" s="14"/>
      <c r="N463" s="94"/>
      <c r="O463" s="14"/>
      <c r="P463" s="14"/>
      <c r="Q463" s="14"/>
      <c r="R463" s="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4"/>
      <c r="AP463" s="14"/>
      <c r="AQ463" s="14"/>
      <c r="AR463" s="14"/>
      <c r="AS463" s="14"/>
      <c r="AT463" s="14"/>
      <c r="AU463" s="14"/>
      <c r="AV463" s="14"/>
      <c r="AW463" s="14"/>
      <c r="AX463" s="14"/>
      <c r="AY463" s="14"/>
      <c r="AZ463" s="14"/>
      <c r="BA463" s="4"/>
      <c r="BB463" s="4"/>
      <c r="BC463" s="14"/>
      <c r="BD463" s="14"/>
      <c r="BE463" s="93"/>
      <c r="BF463" s="14"/>
      <c r="BJ463" s="4"/>
    </row>
    <row r="464" spans="1:62" ht="12.75" customHeight="1" x14ac:dyDescent="0.2">
      <c r="A464" s="4"/>
      <c r="B464" s="14"/>
      <c r="C464" s="14"/>
      <c r="D464" s="14"/>
      <c r="E464" s="14"/>
      <c r="F464" s="111"/>
      <c r="G464" s="14"/>
      <c r="H464" s="14"/>
      <c r="I464" s="14"/>
      <c r="J464" s="14"/>
      <c r="K464" s="14"/>
      <c r="L464" s="14"/>
      <c r="M464" s="14"/>
      <c r="N464" s="94"/>
      <c r="O464" s="14"/>
      <c r="P464" s="14"/>
      <c r="Q464" s="14"/>
      <c r="R464" s="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4"/>
      <c r="AP464" s="14"/>
      <c r="AQ464" s="14"/>
      <c r="AR464" s="14"/>
      <c r="AS464" s="14"/>
      <c r="AT464" s="14"/>
      <c r="AU464" s="14"/>
      <c r="AV464" s="14"/>
      <c r="AW464" s="14"/>
      <c r="AX464" s="14"/>
      <c r="AY464" s="14"/>
      <c r="AZ464" s="14"/>
      <c r="BA464" s="4"/>
      <c r="BB464" s="4"/>
      <c r="BC464" s="14"/>
      <c r="BD464" s="14"/>
      <c r="BE464" s="93"/>
      <c r="BF464" s="14"/>
      <c r="BJ464" s="4"/>
    </row>
    <row r="465" spans="1:62" ht="12.75" customHeight="1" x14ac:dyDescent="0.2">
      <c r="A465" s="4"/>
      <c r="B465" s="14"/>
      <c r="C465" s="14"/>
      <c r="D465" s="14"/>
      <c r="E465" s="14"/>
      <c r="F465" s="111"/>
      <c r="G465" s="14"/>
      <c r="H465" s="14"/>
      <c r="I465" s="14"/>
      <c r="J465" s="14"/>
      <c r="K465" s="14"/>
      <c r="L465" s="14"/>
      <c r="M465" s="14"/>
      <c r="N465" s="94"/>
      <c r="O465" s="14"/>
      <c r="P465" s="14"/>
      <c r="Q465" s="14"/>
      <c r="R465" s="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4"/>
      <c r="AP465" s="14"/>
      <c r="AQ465" s="14"/>
      <c r="AR465" s="14"/>
      <c r="AS465" s="14"/>
      <c r="AT465" s="14"/>
      <c r="AU465" s="14"/>
      <c r="AV465" s="14"/>
      <c r="AW465" s="14"/>
      <c r="AX465" s="14"/>
      <c r="AY465" s="14"/>
      <c r="AZ465" s="14"/>
      <c r="BA465" s="4"/>
      <c r="BB465" s="4"/>
      <c r="BC465" s="14"/>
      <c r="BD465" s="14"/>
      <c r="BE465" s="93"/>
      <c r="BF465" s="14"/>
      <c r="BJ465" s="4"/>
    </row>
    <row r="466" spans="1:62" ht="12.75" customHeight="1" x14ac:dyDescent="0.2">
      <c r="A466" s="4"/>
      <c r="B466" s="14"/>
      <c r="C466" s="14"/>
      <c r="D466" s="14"/>
      <c r="E466" s="14"/>
      <c r="F466" s="111"/>
      <c r="G466" s="14"/>
      <c r="H466" s="14"/>
      <c r="I466" s="14"/>
      <c r="J466" s="14"/>
      <c r="K466" s="14"/>
      <c r="L466" s="14"/>
      <c r="M466" s="14"/>
      <c r="N466" s="94"/>
      <c r="O466" s="14"/>
      <c r="P466" s="14"/>
      <c r="Q466" s="14"/>
      <c r="R466" s="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4"/>
      <c r="AP466" s="14"/>
      <c r="AQ466" s="14"/>
      <c r="AR466" s="14"/>
      <c r="AS466" s="14"/>
      <c r="AT466" s="14"/>
      <c r="AU466" s="14"/>
      <c r="AV466" s="14"/>
      <c r="AW466" s="14"/>
      <c r="AX466" s="14"/>
      <c r="AY466" s="14"/>
      <c r="AZ466" s="14"/>
      <c r="BA466" s="4"/>
      <c r="BB466" s="4"/>
      <c r="BC466" s="14"/>
      <c r="BD466" s="14"/>
      <c r="BE466" s="93"/>
      <c r="BF466" s="14"/>
      <c r="BJ466" s="4"/>
    </row>
    <row r="467" spans="1:62" ht="12.75" customHeight="1" x14ac:dyDescent="0.2">
      <c r="A467" s="4"/>
      <c r="B467" s="14"/>
      <c r="C467" s="14"/>
      <c r="D467" s="14"/>
      <c r="E467" s="14"/>
      <c r="F467" s="111"/>
      <c r="G467" s="14"/>
      <c r="H467" s="14"/>
      <c r="I467" s="14"/>
      <c r="J467" s="14"/>
      <c r="K467" s="14"/>
      <c r="L467" s="14"/>
      <c r="M467" s="14"/>
      <c r="N467" s="94"/>
      <c r="O467" s="14"/>
      <c r="P467" s="14"/>
      <c r="Q467" s="14"/>
      <c r="R467" s="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4"/>
      <c r="AP467" s="14"/>
      <c r="AQ467" s="14"/>
      <c r="AR467" s="14"/>
      <c r="AS467" s="14"/>
      <c r="AT467" s="14"/>
      <c r="AU467" s="14"/>
      <c r="AV467" s="14"/>
      <c r="AW467" s="14"/>
      <c r="AX467" s="14"/>
      <c r="AY467" s="14"/>
      <c r="AZ467" s="14"/>
      <c r="BA467" s="4"/>
      <c r="BB467" s="4"/>
      <c r="BC467" s="14"/>
      <c r="BD467" s="14"/>
      <c r="BE467" s="93"/>
      <c r="BF467" s="14"/>
      <c r="BJ467" s="4"/>
    </row>
    <row r="468" spans="1:62" ht="12.75" customHeight="1" x14ac:dyDescent="0.2">
      <c r="A468" s="4"/>
      <c r="B468" s="14"/>
      <c r="C468" s="14"/>
      <c r="D468" s="14"/>
      <c r="E468" s="14"/>
      <c r="F468" s="111"/>
      <c r="G468" s="14"/>
      <c r="H468" s="14"/>
      <c r="I468" s="14"/>
      <c r="J468" s="14"/>
      <c r="K468" s="14"/>
      <c r="L468" s="14"/>
      <c r="M468" s="14"/>
      <c r="N468" s="94"/>
      <c r="O468" s="14"/>
      <c r="P468" s="14"/>
      <c r="Q468" s="14"/>
      <c r="R468" s="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4"/>
      <c r="AP468" s="14"/>
      <c r="AQ468" s="14"/>
      <c r="AR468" s="14"/>
      <c r="AS468" s="14"/>
      <c r="AT468" s="14"/>
      <c r="AU468" s="14"/>
      <c r="AV468" s="14"/>
      <c r="AW468" s="14"/>
      <c r="AX468" s="14"/>
      <c r="AY468" s="14"/>
      <c r="AZ468" s="14"/>
      <c r="BA468" s="4"/>
      <c r="BB468" s="4"/>
      <c r="BC468" s="14"/>
      <c r="BD468" s="14"/>
      <c r="BE468" s="93"/>
      <c r="BF468" s="14"/>
      <c r="BJ468" s="4"/>
    </row>
    <row r="469" spans="1:62" ht="12.75" customHeight="1" x14ac:dyDescent="0.2">
      <c r="A469" s="4"/>
      <c r="B469" s="14"/>
      <c r="C469" s="14"/>
      <c r="D469" s="14"/>
      <c r="E469" s="14"/>
      <c r="F469" s="111"/>
      <c r="G469" s="14"/>
      <c r="H469" s="14"/>
      <c r="I469" s="14"/>
      <c r="J469" s="14"/>
      <c r="K469" s="14"/>
      <c r="L469" s="14"/>
      <c r="M469" s="14"/>
      <c r="N469" s="94"/>
      <c r="O469" s="14"/>
      <c r="P469" s="14"/>
      <c r="Q469" s="14"/>
      <c r="R469" s="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4"/>
      <c r="AP469" s="14"/>
      <c r="AQ469" s="14"/>
      <c r="AR469" s="14"/>
      <c r="AS469" s="14"/>
      <c r="AT469" s="14"/>
      <c r="AU469" s="14"/>
      <c r="AV469" s="14"/>
      <c r="AW469" s="14"/>
      <c r="AX469" s="14"/>
      <c r="AY469" s="14"/>
      <c r="AZ469" s="14"/>
      <c r="BA469" s="4"/>
      <c r="BB469" s="4"/>
      <c r="BC469" s="14"/>
      <c r="BD469" s="14"/>
      <c r="BE469" s="93"/>
      <c r="BF469" s="14"/>
      <c r="BJ469" s="4"/>
    </row>
    <row r="470" spans="1:62" ht="12.75" customHeight="1" x14ac:dyDescent="0.2">
      <c r="A470" s="4"/>
      <c r="B470" s="14"/>
      <c r="C470" s="14"/>
      <c r="D470" s="14"/>
      <c r="E470" s="14"/>
      <c r="F470" s="111"/>
      <c r="G470" s="14"/>
      <c r="H470" s="14"/>
      <c r="I470" s="14"/>
      <c r="J470" s="14"/>
      <c r="K470" s="14"/>
      <c r="L470" s="14"/>
      <c r="M470" s="14"/>
      <c r="N470" s="94"/>
      <c r="O470" s="14"/>
      <c r="P470" s="14"/>
      <c r="Q470" s="14"/>
      <c r="R470" s="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4"/>
      <c r="AP470" s="14"/>
      <c r="AQ470" s="14"/>
      <c r="AR470" s="14"/>
      <c r="AS470" s="14"/>
      <c r="AT470" s="14"/>
      <c r="AU470" s="14"/>
      <c r="AV470" s="14"/>
      <c r="AW470" s="14"/>
      <c r="AX470" s="14"/>
      <c r="AY470" s="14"/>
      <c r="AZ470" s="14"/>
      <c r="BA470" s="4"/>
      <c r="BB470" s="4"/>
      <c r="BC470" s="14"/>
      <c r="BD470" s="14"/>
      <c r="BE470" s="93"/>
      <c r="BF470" s="14"/>
      <c r="BJ470" s="4"/>
    </row>
    <row r="471" spans="1:62" ht="12.75" customHeight="1" x14ac:dyDescent="0.2">
      <c r="A471" s="4"/>
      <c r="B471" s="14"/>
      <c r="C471" s="14"/>
      <c r="D471" s="14"/>
      <c r="E471" s="14"/>
      <c r="F471" s="111"/>
      <c r="G471" s="14"/>
      <c r="H471" s="14"/>
      <c r="I471" s="14"/>
      <c r="J471" s="14"/>
      <c r="K471" s="14"/>
      <c r="L471" s="14"/>
      <c r="M471" s="14"/>
      <c r="N471" s="94"/>
      <c r="O471" s="14"/>
      <c r="P471" s="14"/>
      <c r="Q471" s="14"/>
      <c r="R471" s="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4"/>
      <c r="AP471" s="14"/>
      <c r="AQ471" s="14"/>
      <c r="AR471" s="14"/>
      <c r="AS471" s="14"/>
      <c r="AT471" s="14"/>
      <c r="AU471" s="14"/>
      <c r="AV471" s="14"/>
      <c r="AW471" s="14"/>
      <c r="AX471" s="14"/>
      <c r="AY471" s="14"/>
      <c r="AZ471" s="14"/>
      <c r="BA471" s="4"/>
      <c r="BB471" s="4"/>
      <c r="BC471" s="14"/>
      <c r="BD471" s="14"/>
      <c r="BE471" s="93"/>
      <c r="BF471" s="14"/>
      <c r="BJ471" s="4"/>
    </row>
    <row r="472" spans="1:62" ht="12.75" customHeight="1" x14ac:dyDescent="0.2">
      <c r="A472" s="4"/>
      <c r="B472" s="14"/>
      <c r="C472" s="14"/>
      <c r="D472" s="14"/>
      <c r="E472" s="14"/>
      <c r="F472" s="111"/>
      <c r="G472" s="14"/>
      <c r="H472" s="14"/>
      <c r="I472" s="14"/>
      <c r="J472" s="14"/>
      <c r="K472" s="14"/>
      <c r="L472" s="14"/>
      <c r="M472" s="14"/>
      <c r="N472" s="94"/>
      <c r="O472" s="14"/>
      <c r="P472" s="14"/>
      <c r="Q472" s="14"/>
      <c r="R472" s="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4"/>
      <c r="AP472" s="14"/>
      <c r="AQ472" s="14"/>
      <c r="AR472" s="14"/>
      <c r="AS472" s="14"/>
      <c r="AT472" s="14"/>
      <c r="AU472" s="14"/>
      <c r="AV472" s="14"/>
      <c r="AW472" s="14"/>
      <c r="AX472" s="14"/>
      <c r="AY472" s="14"/>
      <c r="AZ472" s="14"/>
      <c r="BA472" s="4"/>
      <c r="BB472" s="4"/>
      <c r="BC472" s="14"/>
      <c r="BD472" s="14"/>
      <c r="BE472" s="93"/>
      <c r="BF472" s="14"/>
      <c r="BJ472" s="4"/>
    </row>
    <row r="473" spans="1:62" ht="12.75" customHeight="1" x14ac:dyDescent="0.2">
      <c r="A473" s="4"/>
      <c r="B473" s="14"/>
      <c r="C473" s="14"/>
      <c r="D473" s="14"/>
      <c r="E473" s="14"/>
      <c r="F473" s="111"/>
      <c r="G473" s="14"/>
      <c r="H473" s="14"/>
      <c r="I473" s="14"/>
      <c r="J473" s="14"/>
      <c r="K473" s="14"/>
      <c r="L473" s="14"/>
      <c r="M473" s="14"/>
      <c r="N473" s="94"/>
      <c r="O473" s="14"/>
      <c r="P473" s="14"/>
      <c r="Q473" s="14"/>
      <c r="R473" s="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4"/>
      <c r="AP473" s="14"/>
      <c r="AQ473" s="14"/>
      <c r="AR473" s="14"/>
      <c r="AS473" s="14"/>
      <c r="AT473" s="14"/>
      <c r="AU473" s="14"/>
      <c r="AV473" s="14"/>
      <c r="AW473" s="14"/>
      <c r="AX473" s="14"/>
      <c r="AY473" s="14"/>
      <c r="AZ473" s="14"/>
      <c r="BA473" s="4"/>
      <c r="BB473" s="4"/>
      <c r="BC473" s="14"/>
      <c r="BD473" s="14"/>
      <c r="BE473" s="93"/>
      <c r="BF473" s="14"/>
      <c r="BJ473" s="4"/>
    </row>
    <row r="474" spans="1:62" ht="12.75" customHeight="1" x14ac:dyDescent="0.2">
      <c r="A474" s="4"/>
      <c r="B474" s="14"/>
      <c r="C474" s="14"/>
      <c r="D474" s="14"/>
      <c r="E474" s="14"/>
      <c r="F474" s="111"/>
      <c r="G474" s="14"/>
      <c r="H474" s="14"/>
      <c r="I474" s="14"/>
      <c r="J474" s="14"/>
      <c r="K474" s="14"/>
      <c r="L474" s="14"/>
      <c r="M474" s="14"/>
      <c r="N474" s="94"/>
      <c r="O474" s="14"/>
      <c r="P474" s="14"/>
      <c r="Q474" s="14"/>
      <c r="R474" s="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4"/>
      <c r="AP474" s="14"/>
      <c r="AQ474" s="14"/>
      <c r="AR474" s="14"/>
      <c r="AS474" s="14"/>
      <c r="AT474" s="14"/>
      <c r="AU474" s="14"/>
      <c r="AV474" s="14"/>
      <c r="AW474" s="14"/>
      <c r="AX474" s="14"/>
      <c r="AY474" s="14"/>
      <c r="AZ474" s="14"/>
      <c r="BA474" s="4"/>
      <c r="BB474" s="4"/>
      <c r="BC474" s="14"/>
      <c r="BD474" s="14"/>
      <c r="BE474" s="93"/>
      <c r="BF474" s="14"/>
      <c r="BJ474" s="4"/>
    </row>
    <row r="475" spans="1:62" ht="12.75" customHeight="1" x14ac:dyDescent="0.2">
      <c r="A475" s="4"/>
      <c r="B475" s="14"/>
      <c r="C475" s="14"/>
      <c r="D475" s="14"/>
      <c r="E475" s="14"/>
      <c r="F475" s="111"/>
      <c r="G475" s="14"/>
      <c r="H475" s="14"/>
      <c r="I475" s="14"/>
      <c r="J475" s="14"/>
      <c r="K475" s="14"/>
      <c r="L475" s="14"/>
      <c r="M475" s="14"/>
      <c r="N475" s="94"/>
      <c r="O475" s="14"/>
      <c r="P475" s="14"/>
      <c r="Q475" s="14"/>
      <c r="R475" s="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4"/>
      <c r="AP475" s="14"/>
      <c r="AQ475" s="14"/>
      <c r="AR475" s="14"/>
      <c r="AS475" s="14"/>
      <c r="AT475" s="14"/>
      <c r="AU475" s="14"/>
      <c r="AV475" s="14"/>
      <c r="AW475" s="14"/>
      <c r="AX475" s="14"/>
      <c r="AY475" s="14"/>
      <c r="AZ475" s="14"/>
      <c r="BA475" s="4"/>
      <c r="BB475" s="4"/>
      <c r="BC475" s="14"/>
      <c r="BD475" s="14"/>
      <c r="BE475" s="93"/>
      <c r="BF475" s="14"/>
      <c r="BJ475" s="4"/>
    </row>
    <row r="476" spans="1:62" ht="12.75" customHeight="1" x14ac:dyDescent="0.2">
      <c r="A476" s="4"/>
      <c r="B476" s="14"/>
      <c r="C476" s="14"/>
      <c r="D476" s="14"/>
      <c r="E476" s="14"/>
      <c r="F476" s="111"/>
      <c r="G476" s="14"/>
      <c r="H476" s="14"/>
      <c r="I476" s="14"/>
      <c r="J476" s="14"/>
      <c r="K476" s="14"/>
      <c r="L476" s="14"/>
      <c r="M476" s="14"/>
      <c r="N476" s="94"/>
      <c r="O476" s="14"/>
      <c r="P476" s="14"/>
      <c r="Q476" s="14"/>
      <c r="R476" s="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4"/>
      <c r="AP476" s="14"/>
      <c r="AQ476" s="14"/>
      <c r="AR476" s="14"/>
      <c r="AS476" s="14"/>
      <c r="AT476" s="14"/>
      <c r="AU476" s="14"/>
      <c r="AV476" s="14"/>
      <c r="AW476" s="14"/>
      <c r="AX476" s="14"/>
      <c r="AY476" s="14"/>
      <c r="AZ476" s="14"/>
      <c r="BA476" s="4"/>
      <c r="BB476" s="4"/>
      <c r="BC476" s="14"/>
      <c r="BD476" s="14"/>
      <c r="BE476" s="93"/>
      <c r="BF476" s="14"/>
      <c r="BJ476" s="4"/>
    </row>
    <row r="477" spans="1:62" ht="12.75" customHeight="1" x14ac:dyDescent="0.2">
      <c r="A477" s="4"/>
      <c r="B477" s="14"/>
      <c r="C477" s="14"/>
      <c r="D477" s="14"/>
      <c r="E477" s="14"/>
      <c r="F477" s="111"/>
      <c r="G477" s="14"/>
      <c r="H477" s="14"/>
      <c r="I477" s="14"/>
      <c r="J477" s="14"/>
      <c r="K477" s="14"/>
      <c r="L477" s="14"/>
      <c r="M477" s="14"/>
      <c r="N477" s="94"/>
      <c r="O477" s="14"/>
      <c r="P477" s="14"/>
      <c r="Q477" s="14"/>
      <c r="R477" s="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4"/>
      <c r="AP477" s="14"/>
      <c r="AQ477" s="14"/>
      <c r="AR477" s="14"/>
      <c r="AS477" s="14"/>
      <c r="AT477" s="14"/>
      <c r="AU477" s="14"/>
      <c r="AV477" s="14"/>
      <c r="AW477" s="14"/>
      <c r="AX477" s="14"/>
      <c r="AY477" s="14"/>
      <c r="AZ477" s="14"/>
      <c r="BA477" s="4"/>
      <c r="BB477" s="4"/>
      <c r="BC477" s="14"/>
      <c r="BD477" s="14"/>
      <c r="BE477" s="93"/>
      <c r="BF477" s="14"/>
      <c r="BJ477" s="4"/>
    </row>
    <row r="478" spans="1:62" ht="12.75" customHeight="1" x14ac:dyDescent="0.2">
      <c r="A478" s="4"/>
      <c r="B478" s="14"/>
      <c r="C478" s="14"/>
      <c r="D478" s="14"/>
      <c r="E478" s="14"/>
      <c r="F478" s="111"/>
      <c r="G478" s="14"/>
      <c r="H478" s="14"/>
      <c r="I478" s="14"/>
      <c r="J478" s="14"/>
      <c r="K478" s="14"/>
      <c r="L478" s="14"/>
      <c r="M478" s="14"/>
      <c r="N478" s="94"/>
      <c r="O478" s="14"/>
      <c r="P478" s="14"/>
      <c r="Q478" s="14"/>
      <c r="R478" s="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4"/>
      <c r="AP478" s="14"/>
      <c r="AQ478" s="14"/>
      <c r="AR478" s="14"/>
      <c r="AS478" s="14"/>
      <c r="AT478" s="14"/>
      <c r="AU478" s="14"/>
      <c r="AV478" s="14"/>
      <c r="AW478" s="14"/>
      <c r="AX478" s="14"/>
      <c r="AY478" s="14"/>
      <c r="AZ478" s="14"/>
      <c r="BA478" s="4"/>
      <c r="BB478" s="4"/>
      <c r="BC478" s="14"/>
      <c r="BD478" s="14"/>
      <c r="BE478" s="93"/>
      <c r="BF478" s="14"/>
      <c r="BJ478" s="4"/>
    </row>
    <row r="479" spans="1:62" ht="12.75" customHeight="1" x14ac:dyDescent="0.2">
      <c r="A479" s="4"/>
      <c r="B479" s="14"/>
      <c r="C479" s="14"/>
      <c r="D479" s="14"/>
      <c r="E479" s="14"/>
      <c r="F479" s="111"/>
      <c r="G479" s="14"/>
      <c r="H479" s="14"/>
      <c r="I479" s="14"/>
      <c r="J479" s="14"/>
      <c r="K479" s="14"/>
      <c r="L479" s="14"/>
      <c r="M479" s="14"/>
      <c r="N479" s="94"/>
      <c r="O479" s="14"/>
      <c r="P479" s="14"/>
      <c r="Q479" s="14"/>
      <c r="R479" s="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4"/>
      <c r="AP479" s="14"/>
      <c r="AQ479" s="14"/>
      <c r="AR479" s="14"/>
      <c r="AS479" s="14"/>
      <c r="AT479" s="14"/>
      <c r="AU479" s="14"/>
      <c r="AV479" s="14"/>
      <c r="AW479" s="14"/>
      <c r="AX479" s="14"/>
      <c r="AY479" s="14"/>
      <c r="AZ479" s="14"/>
      <c r="BA479" s="4"/>
      <c r="BB479" s="4"/>
      <c r="BC479" s="14"/>
      <c r="BD479" s="14"/>
      <c r="BE479" s="93"/>
      <c r="BF479" s="14"/>
      <c r="BJ479" s="4"/>
    </row>
    <row r="480" spans="1:62" ht="12.75" customHeight="1" x14ac:dyDescent="0.2">
      <c r="A480" s="4"/>
      <c r="B480" s="14"/>
      <c r="C480" s="14"/>
      <c r="D480" s="14"/>
      <c r="E480" s="14"/>
      <c r="F480" s="111"/>
      <c r="G480" s="14"/>
      <c r="H480" s="14"/>
      <c r="I480" s="14"/>
      <c r="J480" s="14"/>
      <c r="K480" s="14"/>
      <c r="L480" s="14"/>
      <c r="M480" s="14"/>
      <c r="N480" s="94"/>
      <c r="O480" s="14"/>
      <c r="P480" s="14"/>
      <c r="Q480" s="14"/>
      <c r="R480" s="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4"/>
      <c r="AP480" s="14"/>
      <c r="AQ480" s="14"/>
      <c r="AR480" s="14"/>
      <c r="AS480" s="14"/>
      <c r="AT480" s="14"/>
      <c r="AU480" s="14"/>
      <c r="AV480" s="14"/>
      <c r="AW480" s="14"/>
      <c r="AX480" s="14"/>
      <c r="AY480" s="14"/>
      <c r="AZ480" s="14"/>
      <c r="BA480" s="4"/>
      <c r="BB480" s="4"/>
      <c r="BC480" s="14"/>
      <c r="BD480" s="14"/>
      <c r="BE480" s="93"/>
      <c r="BF480" s="14"/>
      <c r="BJ480" s="4"/>
    </row>
    <row r="481" spans="1:62" ht="12.75" customHeight="1" x14ac:dyDescent="0.2">
      <c r="A481" s="4"/>
      <c r="B481" s="14"/>
      <c r="C481" s="14"/>
      <c r="D481" s="14"/>
      <c r="E481" s="14"/>
      <c r="F481" s="111"/>
      <c r="G481" s="14"/>
      <c r="H481" s="14"/>
      <c r="I481" s="14"/>
      <c r="J481" s="14"/>
      <c r="K481" s="14"/>
      <c r="L481" s="14"/>
      <c r="M481" s="14"/>
      <c r="N481" s="94"/>
      <c r="O481" s="14"/>
      <c r="P481" s="14"/>
      <c r="Q481" s="14"/>
      <c r="R481" s="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4"/>
      <c r="AP481" s="14"/>
      <c r="AQ481" s="14"/>
      <c r="AR481" s="14"/>
      <c r="AS481" s="14"/>
      <c r="AT481" s="14"/>
      <c r="AU481" s="14"/>
      <c r="AV481" s="14"/>
      <c r="AW481" s="14"/>
      <c r="AX481" s="14"/>
      <c r="AY481" s="14"/>
      <c r="AZ481" s="14"/>
      <c r="BA481" s="4"/>
      <c r="BB481" s="4"/>
      <c r="BC481" s="14"/>
      <c r="BD481" s="14"/>
      <c r="BE481" s="93"/>
      <c r="BF481" s="14"/>
      <c r="BJ481" s="4"/>
    </row>
    <row r="482" spans="1:62" ht="12.75" customHeight="1" x14ac:dyDescent="0.2">
      <c r="A482" s="4"/>
      <c r="B482" s="14"/>
      <c r="C482" s="14"/>
      <c r="D482" s="14"/>
      <c r="E482" s="14"/>
      <c r="F482" s="111"/>
      <c r="G482" s="14"/>
      <c r="H482" s="14"/>
      <c r="I482" s="14"/>
      <c r="J482" s="14"/>
      <c r="K482" s="14"/>
      <c r="L482" s="14"/>
      <c r="M482" s="14"/>
      <c r="N482" s="94"/>
      <c r="O482" s="14"/>
      <c r="P482" s="14"/>
      <c r="Q482" s="14"/>
      <c r="R482" s="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4"/>
      <c r="AP482" s="14"/>
      <c r="AQ482" s="14"/>
      <c r="AR482" s="14"/>
      <c r="AS482" s="14"/>
      <c r="AT482" s="14"/>
      <c r="AU482" s="14"/>
      <c r="AV482" s="14"/>
      <c r="AW482" s="14"/>
      <c r="AX482" s="14"/>
      <c r="AY482" s="14"/>
      <c r="AZ482" s="14"/>
      <c r="BA482" s="4"/>
      <c r="BB482" s="4"/>
      <c r="BC482" s="14"/>
      <c r="BD482" s="14"/>
      <c r="BE482" s="93"/>
      <c r="BF482" s="14"/>
      <c r="BJ482" s="4"/>
    </row>
    <row r="483" spans="1:62" ht="12.75" customHeight="1" x14ac:dyDescent="0.2">
      <c r="A483" s="4"/>
      <c r="B483" s="14"/>
      <c r="C483" s="14"/>
      <c r="D483" s="14"/>
      <c r="E483" s="14"/>
      <c r="F483" s="111"/>
      <c r="G483" s="14"/>
      <c r="H483" s="14"/>
      <c r="I483" s="14"/>
      <c r="J483" s="14"/>
      <c r="K483" s="14"/>
      <c r="L483" s="14"/>
      <c r="M483" s="14"/>
      <c r="N483" s="94"/>
      <c r="O483" s="14"/>
      <c r="P483" s="14"/>
      <c r="Q483" s="14"/>
      <c r="R483" s="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4"/>
      <c r="AP483" s="14"/>
      <c r="AQ483" s="14"/>
      <c r="AR483" s="14"/>
      <c r="AS483" s="14"/>
      <c r="AT483" s="14"/>
      <c r="AU483" s="14"/>
      <c r="AV483" s="14"/>
      <c r="AW483" s="14"/>
      <c r="AX483" s="14"/>
      <c r="AY483" s="14"/>
      <c r="AZ483" s="14"/>
      <c r="BA483" s="4"/>
      <c r="BB483" s="4"/>
      <c r="BC483" s="14"/>
      <c r="BD483" s="14"/>
      <c r="BE483" s="93"/>
      <c r="BF483" s="14"/>
      <c r="BJ483" s="4"/>
    </row>
    <row r="484" spans="1:62" ht="12.75" customHeight="1" x14ac:dyDescent="0.2">
      <c r="A484" s="4"/>
      <c r="B484" s="14"/>
      <c r="C484" s="14"/>
      <c r="D484" s="14"/>
      <c r="E484" s="14"/>
      <c r="F484" s="111"/>
      <c r="G484" s="14"/>
      <c r="H484" s="14"/>
      <c r="I484" s="14"/>
      <c r="J484" s="14"/>
      <c r="K484" s="14"/>
      <c r="L484" s="14"/>
      <c r="M484" s="14"/>
      <c r="N484" s="94"/>
      <c r="O484" s="14"/>
      <c r="P484" s="14"/>
      <c r="Q484" s="14"/>
      <c r="R484" s="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4"/>
      <c r="AP484" s="14"/>
      <c r="AQ484" s="14"/>
      <c r="AR484" s="14"/>
      <c r="AS484" s="14"/>
      <c r="AT484" s="14"/>
      <c r="AU484" s="14"/>
      <c r="AV484" s="14"/>
      <c r="AW484" s="14"/>
      <c r="AX484" s="14"/>
      <c r="AY484" s="14"/>
      <c r="AZ484" s="14"/>
      <c r="BA484" s="4"/>
      <c r="BB484" s="4"/>
      <c r="BC484" s="14"/>
      <c r="BD484" s="14"/>
      <c r="BE484" s="93"/>
      <c r="BF484" s="14"/>
      <c r="BJ484" s="4"/>
    </row>
    <row r="485" spans="1:62" ht="12.75" customHeight="1" x14ac:dyDescent="0.2">
      <c r="A485" s="4"/>
      <c r="B485" s="14"/>
      <c r="C485" s="14"/>
      <c r="D485" s="14"/>
      <c r="E485" s="14"/>
      <c r="F485" s="111"/>
      <c r="G485" s="14"/>
      <c r="H485" s="14"/>
      <c r="I485" s="14"/>
      <c r="J485" s="14"/>
      <c r="K485" s="14"/>
      <c r="L485" s="14"/>
      <c r="M485" s="14"/>
      <c r="N485" s="94"/>
      <c r="O485" s="14"/>
      <c r="P485" s="14"/>
      <c r="Q485" s="14"/>
      <c r="R485" s="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4"/>
      <c r="AP485" s="14"/>
      <c r="AQ485" s="14"/>
      <c r="AR485" s="14"/>
      <c r="AS485" s="14"/>
      <c r="AT485" s="14"/>
      <c r="AU485" s="14"/>
      <c r="AV485" s="14"/>
      <c r="AW485" s="14"/>
      <c r="AX485" s="14"/>
      <c r="AY485" s="14"/>
      <c r="AZ485" s="14"/>
      <c r="BA485" s="4"/>
      <c r="BB485" s="4"/>
      <c r="BC485" s="14"/>
      <c r="BD485" s="14"/>
      <c r="BE485" s="93"/>
      <c r="BF485" s="14"/>
      <c r="BJ485" s="4"/>
    </row>
    <row r="486" spans="1:62" ht="12.75" customHeight="1" x14ac:dyDescent="0.2">
      <c r="A486" s="4"/>
      <c r="B486" s="14"/>
      <c r="C486" s="14"/>
      <c r="D486" s="14"/>
      <c r="E486" s="14"/>
      <c r="F486" s="111"/>
      <c r="G486" s="14"/>
      <c r="H486" s="14"/>
      <c r="I486" s="14"/>
      <c r="J486" s="14"/>
      <c r="K486" s="14"/>
      <c r="L486" s="14"/>
      <c r="M486" s="14"/>
      <c r="N486" s="94"/>
      <c r="O486" s="14"/>
      <c r="P486" s="14"/>
      <c r="Q486" s="14"/>
      <c r="R486" s="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4"/>
      <c r="AP486" s="14"/>
      <c r="AQ486" s="14"/>
      <c r="AR486" s="14"/>
      <c r="AS486" s="14"/>
      <c r="AT486" s="14"/>
      <c r="AU486" s="14"/>
      <c r="AV486" s="14"/>
      <c r="AW486" s="14"/>
      <c r="AX486" s="14"/>
      <c r="AY486" s="14"/>
      <c r="AZ486" s="14"/>
      <c r="BA486" s="4"/>
      <c r="BB486" s="4"/>
      <c r="BC486" s="14"/>
      <c r="BD486" s="14"/>
      <c r="BE486" s="93"/>
      <c r="BF486" s="14"/>
      <c r="BJ486" s="4"/>
    </row>
    <row r="487" spans="1:62" ht="12.75" customHeight="1" x14ac:dyDescent="0.2">
      <c r="A487" s="4"/>
      <c r="B487" s="14"/>
      <c r="C487" s="14"/>
      <c r="D487" s="14"/>
      <c r="E487" s="14"/>
      <c r="F487" s="111"/>
      <c r="G487" s="14"/>
      <c r="H487" s="14"/>
      <c r="I487" s="14"/>
      <c r="J487" s="14"/>
      <c r="K487" s="14"/>
      <c r="L487" s="14"/>
      <c r="M487" s="14"/>
      <c r="N487" s="94"/>
      <c r="O487" s="14"/>
      <c r="P487" s="14"/>
      <c r="Q487" s="14"/>
      <c r="R487" s="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4"/>
      <c r="AP487" s="14"/>
      <c r="AQ487" s="14"/>
      <c r="AR487" s="14"/>
      <c r="AS487" s="14"/>
      <c r="AT487" s="14"/>
      <c r="AU487" s="14"/>
      <c r="AV487" s="14"/>
      <c r="AW487" s="14"/>
      <c r="AX487" s="14"/>
      <c r="AY487" s="14"/>
      <c r="AZ487" s="14"/>
      <c r="BA487" s="4"/>
      <c r="BB487" s="4"/>
      <c r="BC487" s="14"/>
      <c r="BD487" s="14"/>
      <c r="BE487" s="93"/>
      <c r="BF487" s="14"/>
      <c r="BJ487" s="4"/>
    </row>
    <row r="488" spans="1:62" ht="12.75" customHeight="1" x14ac:dyDescent="0.2">
      <c r="A488" s="4"/>
      <c r="B488" s="14"/>
      <c r="C488" s="14"/>
      <c r="D488" s="14"/>
      <c r="E488" s="14"/>
      <c r="F488" s="111"/>
      <c r="G488" s="14"/>
      <c r="H488" s="14"/>
      <c r="I488" s="14"/>
      <c r="J488" s="14"/>
      <c r="K488" s="14"/>
      <c r="L488" s="14"/>
      <c r="M488" s="14"/>
      <c r="N488" s="94"/>
      <c r="O488" s="14"/>
      <c r="P488" s="14"/>
      <c r="Q488" s="14"/>
      <c r="R488" s="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4"/>
      <c r="AP488" s="14"/>
      <c r="AQ488" s="14"/>
      <c r="AR488" s="14"/>
      <c r="AS488" s="14"/>
      <c r="AT488" s="14"/>
      <c r="AU488" s="14"/>
      <c r="AV488" s="14"/>
      <c r="AW488" s="14"/>
      <c r="AX488" s="14"/>
      <c r="AY488" s="14"/>
      <c r="AZ488" s="14"/>
      <c r="BA488" s="4"/>
      <c r="BB488" s="4"/>
      <c r="BC488" s="14"/>
      <c r="BD488" s="14"/>
      <c r="BE488" s="93"/>
      <c r="BF488" s="14"/>
      <c r="BJ488" s="4"/>
    </row>
    <row r="489" spans="1:62" ht="12.75" customHeight="1" x14ac:dyDescent="0.2">
      <c r="A489" s="4"/>
      <c r="B489" s="14"/>
      <c r="C489" s="14"/>
      <c r="D489" s="14"/>
      <c r="E489" s="14"/>
      <c r="F489" s="111"/>
      <c r="G489" s="14"/>
      <c r="H489" s="14"/>
      <c r="I489" s="14"/>
      <c r="J489" s="14"/>
      <c r="K489" s="14"/>
      <c r="L489" s="14"/>
      <c r="M489" s="14"/>
      <c r="N489" s="94"/>
      <c r="O489" s="14"/>
      <c r="P489" s="14"/>
      <c r="Q489" s="14"/>
      <c r="R489" s="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4"/>
      <c r="AP489" s="14"/>
      <c r="AQ489" s="14"/>
      <c r="AR489" s="14"/>
      <c r="AS489" s="14"/>
      <c r="AT489" s="14"/>
      <c r="AU489" s="14"/>
      <c r="AV489" s="14"/>
      <c r="AW489" s="14"/>
      <c r="AX489" s="14"/>
      <c r="AY489" s="14"/>
      <c r="AZ489" s="14"/>
      <c r="BA489" s="4"/>
      <c r="BB489" s="4"/>
      <c r="BC489" s="14"/>
      <c r="BD489" s="14"/>
      <c r="BE489" s="93"/>
      <c r="BF489" s="14"/>
      <c r="BJ489" s="4"/>
    </row>
    <row r="490" spans="1:62" ht="12.75" customHeight="1" x14ac:dyDescent="0.2">
      <c r="A490" s="4"/>
      <c r="B490" s="14"/>
      <c r="C490" s="14"/>
      <c r="D490" s="14"/>
      <c r="E490" s="14"/>
      <c r="F490" s="111"/>
      <c r="G490" s="14"/>
      <c r="H490" s="14"/>
      <c r="I490" s="14"/>
      <c r="J490" s="14"/>
      <c r="K490" s="14"/>
      <c r="L490" s="14"/>
      <c r="M490" s="14"/>
      <c r="N490" s="94"/>
      <c r="O490" s="14"/>
      <c r="P490" s="14"/>
      <c r="Q490" s="14"/>
      <c r="R490" s="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4"/>
      <c r="AP490" s="14"/>
      <c r="AQ490" s="14"/>
      <c r="AR490" s="14"/>
      <c r="AS490" s="14"/>
      <c r="AT490" s="14"/>
      <c r="AU490" s="14"/>
      <c r="AV490" s="14"/>
      <c r="AW490" s="14"/>
      <c r="AX490" s="14"/>
      <c r="AY490" s="14"/>
      <c r="AZ490" s="14"/>
      <c r="BA490" s="4"/>
      <c r="BB490" s="4"/>
      <c r="BC490" s="14"/>
      <c r="BD490" s="14"/>
      <c r="BE490" s="93"/>
      <c r="BF490" s="14"/>
      <c r="BJ490" s="4"/>
    </row>
    <row r="491" spans="1:62" ht="12.75" customHeight="1" x14ac:dyDescent="0.2">
      <c r="A491" s="4"/>
      <c r="B491" s="14"/>
      <c r="C491" s="14"/>
      <c r="D491" s="14"/>
      <c r="E491" s="14"/>
      <c r="F491" s="111"/>
      <c r="G491" s="14"/>
      <c r="H491" s="14"/>
      <c r="I491" s="14"/>
      <c r="J491" s="14"/>
      <c r="K491" s="14"/>
      <c r="L491" s="14"/>
      <c r="M491" s="14"/>
      <c r="N491" s="94"/>
      <c r="O491" s="14"/>
      <c r="P491" s="14"/>
      <c r="Q491" s="14"/>
      <c r="R491" s="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4"/>
      <c r="AP491" s="14"/>
      <c r="AQ491" s="14"/>
      <c r="AR491" s="14"/>
      <c r="AS491" s="14"/>
      <c r="AT491" s="14"/>
      <c r="AU491" s="14"/>
      <c r="AV491" s="14"/>
      <c r="AW491" s="14"/>
      <c r="AX491" s="14"/>
      <c r="AY491" s="14"/>
      <c r="AZ491" s="14"/>
      <c r="BA491" s="4"/>
      <c r="BB491" s="4"/>
      <c r="BC491" s="14"/>
      <c r="BD491" s="14"/>
      <c r="BE491" s="93"/>
      <c r="BF491" s="14"/>
      <c r="BJ491" s="4"/>
    </row>
    <row r="492" spans="1:62" ht="12.75" customHeight="1" x14ac:dyDescent="0.2">
      <c r="A492" s="4"/>
      <c r="B492" s="14"/>
      <c r="C492" s="14"/>
      <c r="D492" s="14"/>
      <c r="E492" s="14"/>
      <c r="F492" s="111"/>
      <c r="G492" s="14"/>
      <c r="H492" s="14"/>
      <c r="I492" s="14"/>
      <c r="J492" s="14"/>
      <c r="K492" s="14"/>
      <c r="L492" s="14"/>
      <c r="M492" s="14"/>
      <c r="N492" s="94"/>
      <c r="O492" s="14"/>
      <c r="P492" s="14"/>
      <c r="Q492" s="14"/>
      <c r="R492" s="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4"/>
      <c r="AP492" s="14"/>
      <c r="AQ492" s="14"/>
      <c r="AR492" s="14"/>
      <c r="AS492" s="14"/>
      <c r="AT492" s="14"/>
      <c r="AU492" s="14"/>
      <c r="AV492" s="14"/>
      <c r="AW492" s="14"/>
      <c r="AX492" s="14"/>
      <c r="AY492" s="14"/>
      <c r="AZ492" s="14"/>
      <c r="BA492" s="4"/>
      <c r="BB492" s="4"/>
      <c r="BC492" s="14"/>
      <c r="BD492" s="14"/>
      <c r="BE492" s="93"/>
      <c r="BF492" s="14"/>
      <c r="BJ492" s="4"/>
    </row>
    <row r="493" spans="1:62" ht="12.75" customHeight="1" x14ac:dyDescent="0.2">
      <c r="A493" s="4"/>
      <c r="B493" s="14"/>
      <c r="C493" s="14"/>
      <c r="D493" s="14"/>
      <c r="E493" s="14"/>
      <c r="F493" s="111"/>
      <c r="G493" s="14"/>
      <c r="H493" s="14"/>
      <c r="I493" s="14"/>
      <c r="J493" s="14"/>
      <c r="K493" s="14"/>
      <c r="L493" s="14"/>
      <c r="M493" s="14"/>
      <c r="N493" s="94"/>
      <c r="O493" s="14"/>
      <c r="P493" s="14"/>
      <c r="Q493" s="14"/>
      <c r="R493" s="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4"/>
      <c r="AP493" s="14"/>
      <c r="AQ493" s="14"/>
      <c r="AR493" s="14"/>
      <c r="AS493" s="14"/>
      <c r="AT493" s="14"/>
      <c r="AU493" s="14"/>
      <c r="AV493" s="14"/>
      <c r="AW493" s="14"/>
      <c r="AX493" s="14"/>
      <c r="AY493" s="14"/>
      <c r="AZ493" s="14"/>
      <c r="BA493" s="4"/>
      <c r="BB493" s="4"/>
      <c r="BC493" s="14"/>
      <c r="BD493" s="14"/>
      <c r="BE493" s="93"/>
      <c r="BF493" s="14"/>
      <c r="BJ493" s="4"/>
    </row>
    <row r="494" spans="1:62" ht="12.75" customHeight="1" x14ac:dyDescent="0.2">
      <c r="A494" s="4"/>
      <c r="B494" s="14"/>
      <c r="C494" s="14"/>
      <c r="D494" s="14"/>
      <c r="E494" s="14"/>
      <c r="F494" s="111"/>
      <c r="G494" s="14"/>
      <c r="H494" s="14"/>
      <c r="I494" s="14"/>
      <c r="J494" s="14"/>
      <c r="K494" s="14"/>
      <c r="L494" s="14"/>
      <c r="M494" s="14"/>
      <c r="N494" s="94"/>
      <c r="O494" s="14"/>
      <c r="P494" s="14"/>
      <c r="Q494" s="14"/>
      <c r="R494" s="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4"/>
      <c r="AP494" s="14"/>
      <c r="AQ494" s="14"/>
      <c r="AR494" s="14"/>
      <c r="AS494" s="14"/>
      <c r="AT494" s="14"/>
      <c r="AU494" s="14"/>
      <c r="AV494" s="14"/>
      <c r="AW494" s="14"/>
      <c r="AX494" s="14"/>
      <c r="AY494" s="14"/>
      <c r="AZ494" s="14"/>
      <c r="BA494" s="4"/>
      <c r="BB494" s="4"/>
      <c r="BC494" s="14"/>
      <c r="BD494" s="14"/>
      <c r="BE494" s="93"/>
      <c r="BF494" s="14"/>
      <c r="BJ494" s="4"/>
    </row>
    <row r="495" spans="1:62" ht="12.75" customHeight="1" x14ac:dyDescent="0.2">
      <c r="A495" s="4"/>
      <c r="B495" s="14"/>
      <c r="C495" s="14"/>
      <c r="D495" s="14"/>
      <c r="E495" s="14"/>
      <c r="F495" s="111"/>
      <c r="G495" s="14"/>
      <c r="H495" s="14"/>
      <c r="I495" s="14"/>
      <c r="J495" s="14"/>
      <c r="K495" s="14"/>
      <c r="L495" s="14"/>
      <c r="M495" s="14"/>
      <c r="N495" s="94"/>
      <c r="O495" s="14"/>
      <c r="P495" s="14"/>
      <c r="Q495" s="14"/>
      <c r="R495" s="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4"/>
      <c r="AP495" s="14"/>
      <c r="AQ495" s="14"/>
      <c r="AR495" s="14"/>
      <c r="AS495" s="14"/>
      <c r="AT495" s="14"/>
      <c r="AU495" s="14"/>
      <c r="AV495" s="14"/>
      <c r="AW495" s="14"/>
      <c r="AX495" s="14"/>
      <c r="AY495" s="14"/>
      <c r="AZ495" s="14"/>
      <c r="BA495" s="4"/>
      <c r="BB495" s="4"/>
      <c r="BC495" s="14"/>
      <c r="BD495" s="14"/>
      <c r="BE495" s="93"/>
      <c r="BF495" s="14"/>
      <c r="BJ495" s="4"/>
    </row>
    <row r="496" spans="1:62" ht="12.75" customHeight="1" x14ac:dyDescent="0.2">
      <c r="A496" s="4"/>
      <c r="B496" s="14"/>
      <c r="C496" s="14"/>
      <c r="D496" s="14"/>
      <c r="E496" s="14"/>
      <c r="F496" s="111"/>
      <c r="G496" s="14"/>
      <c r="H496" s="14"/>
      <c r="I496" s="14"/>
      <c r="J496" s="14"/>
      <c r="K496" s="14"/>
      <c r="L496" s="14"/>
      <c r="M496" s="14"/>
      <c r="N496" s="94"/>
      <c r="O496" s="14"/>
      <c r="P496" s="14"/>
      <c r="Q496" s="14"/>
      <c r="R496" s="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4"/>
      <c r="AP496" s="14"/>
      <c r="AQ496" s="14"/>
      <c r="AR496" s="14"/>
      <c r="AS496" s="14"/>
      <c r="AT496" s="14"/>
      <c r="AU496" s="14"/>
      <c r="AV496" s="14"/>
      <c r="AW496" s="14"/>
      <c r="AX496" s="14"/>
      <c r="AY496" s="14"/>
      <c r="AZ496" s="14"/>
      <c r="BA496" s="4"/>
      <c r="BB496" s="4"/>
      <c r="BC496" s="14"/>
      <c r="BD496" s="14"/>
      <c r="BE496" s="93"/>
      <c r="BF496" s="14"/>
      <c r="BJ496" s="4"/>
    </row>
    <row r="497" spans="1:62" ht="12.75" customHeight="1" x14ac:dyDescent="0.2">
      <c r="A497" s="4"/>
      <c r="B497" s="14"/>
      <c r="C497" s="14"/>
      <c r="D497" s="14"/>
      <c r="E497" s="14"/>
      <c r="F497" s="111"/>
      <c r="G497" s="14"/>
      <c r="H497" s="14"/>
      <c r="I497" s="14"/>
      <c r="J497" s="14"/>
      <c r="K497" s="14"/>
      <c r="L497" s="14"/>
      <c r="M497" s="14"/>
      <c r="N497" s="94"/>
      <c r="O497" s="14"/>
      <c r="P497" s="14"/>
      <c r="Q497" s="14"/>
      <c r="R497" s="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4"/>
      <c r="AP497" s="14"/>
      <c r="AQ497" s="14"/>
      <c r="AR497" s="14"/>
      <c r="AS497" s="14"/>
      <c r="AT497" s="14"/>
      <c r="AU497" s="14"/>
      <c r="AV497" s="14"/>
      <c r="AW497" s="14"/>
      <c r="AX497" s="14"/>
      <c r="AY497" s="14"/>
      <c r="AZ497" s="14"/>
      <c r="BA497" s="4"/>
      <c r="BB497" s="4"/>
      <c r="BC497" s="14"/>
      <c r="BD497" s="14"/>
      <c r="BE497" s="93"/>
      <c r="BF497" s="14"/>
      <c r="BJ497" s="4"/>
    </row>
    <row r="498" spans="1:62" ht="12.75" customHeight="1" x14ac:dyDescent="0.2">
      <c r="A498" s="4"/>
      <c r="B498" s="14"/>
      <c r="C498" s="14"/>
      <c r="D498" s="14"/>
      <c r="E498" s="14"/>
      <c r="F498" s="111"/>
      <c r="G498" s="14"/>
      <c r="H498" s="14"/>
      <c r="I498" s="14"/>
      <c r="J498" s="14"/>
      <c r="K498" s="14"/>
      <c r="L498" s="14"/>
      <c r="M498" s="14"/>
      <c r="N498" s="94"/>
      <c r="O498" s="14"/>
      <c r="P498" s="14"/>
      <c r="Q498" s="14"/>
      <c r="R498" s="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4"/>
      <c r="AP498" s="14"/>
      <c r="AQ498" s="14"/>
      <c r="AR498" s="14"/>
      <c r="AS498" s="14"/>
      <c r="AT498" s="14"/>
      <c r="AU498" s="14"/>
      <c r="AV498" s="14"/>
      <c r="AW498" s="14"/>
      <c r="AX498" s="14"/>
      <c r="AY498" s="14"/>
      <c r="AZ498" s="14"/>
      <c r="BA498" s="4"/>
      <c r="BB498" s="4"/>
      <c r="BC498" s="14"/>
      <c r="BD498" s="14"/>
      <c r="BE498" s="93"/>
      <c r="BF498" s="14"/>
      <c r="BJ498" s="4"/>
    </row>
    <row r="499" spans="1:62" ht="12.75" customHeight="1" x14ac:dyDescent="0.2">
      <c r="A499" s="4"/>
      <c r="B499" s="14"/>
      <c r="C499" s="14"/>
      <c r="D499" s="14"/>
      <c r="E499" s="14"/>
      <c r="F499" s="111"/>
      <c r="G499" s="14"/>
      <c r="H499" s="14"/>
      <c r="I499" s="14"/>
      <c r="J499" s="14"/>
      <c r="K499" s="14"/>
      <c r="L499" s="14"/>
      <c r="M499" s="14"/>
      <c r="N499" s="94"/>
      <c r="O499" s="14"/>
      <c r="P499" s="14"/>
      <c r="Q499" s="14"/>
      <c r="R499" s="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4"/>
      <c r="AP499" s="14"/>
      <c r="AQ499" s="14"/>
      <c r="AR499" s="14"/>
      <c r="AS499" s="14"/>
      <c r="AT499" s="14"/>
      <c r="AU499" s="14"/>
      <c r="AV499" s="14"/>
      <c r="AW499" s="14"/>
      <c r="AX499" s="14"/>
      <c r="AY499" s="14"/>
      <c r="AZ499" s="14"/>
      <c r="BA499" s="4"/>
      <c r="BB499" s="4"/>
      <c r="BC499" s="14"/>
      <c r="BD499" s="14"/>
      <c r="BE499" s="93"/>
      <c r="BF499" s="14"/>
      <c r="BJ499" s="4"/>
    </row>
    <row r="500" spans="1:62" ht="12.75" customHeight="1" x14ac:dyDescent="0.2">
      <c r="A500" s="4"/>
      <c r="B500" s="14"/>
      <c r="C500" s="14"/>
      <c r="D500" s="14"/>
      <c r="E500" s="14"/>
      <c r="F500" s="111"/>
      <c r="G500" s="14"/>
      <c r="H500" s="14"/>
      <c r="I500" s="14"/>
      <c r="J500" s="14"/>
      <c r="K500" s="14"/>
      <c r="L500" s="14"/>
      <c r="M500" s="14"/>
      <c r="N500" s="94"/>
      <c r="O500" s="14"/>
      <c r="P500" s="14"/>
      <c r="Q500" s="14"/>
      <c r="R500" s="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4"/>
      <c r="AP500" s="14"/>
      <c r="AQ500" s="14"/>
      <c r="AR500" s="14"/>
      <c r="AS500" s="14"/>
      <c r="AT500" s="14"/>
      <c r="AU500" s="14"/>
      <c r="AV500" s="14"/>
      <c r="AW500" s="14"/>
      <c r="AX500" s="14"/>
      <c r="AY500" s="14"/>
      <c r="AZ500" s="14"/>
      <c r="BA500" s="4"/>
      <c r="BB500" s="4"/>
      <c r="BC500" s="14"/>
      <c r="BD500" s="14"/>
      <c r="BE500" s="93"/>
      <c r="BF500" s="14"/>
      <c r="BJ500" s="4"/>
    </row>
    <row r="501" spans="1:62" ht="12.75" customHeight="1" x14ac:dyDescent="0.2">
      <c r="A501" s="4"/>
      <c r="B501" s="14"/>
      <c r="C501" s="14"/>
      <c r="D501" s="14"/>
      <c r="E501" s="14"/>
      <c r="F501" s="111"/>
      <c r="G501" s="14"/>
      <c r="H501" s="14"/>
      <c r="I501" s="14"/>
      <c r="J501" s="14"/>
      <c r="K501" s="14"/>
      <c r="L501" s="14"/>
      <c r="M501" s="14"/>
      <c r="N501" s="94"/>
      <c r="O501" s="14"/>
      <c r="P501" s="14"/>
      <c r="Q501" s="14"/>
      <c r="R501" s="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4"/>
      <c r="AP501" s="14"/>
      <c r="AQ501" s="14"/>
      <c r="AR501" s="14"/>
      <c r="AS501" s="14"/>
      <c r="AT501" s="14"/>
      <c r="AU501" s="14"/>
      <c r="AV501" s="14"/>
      <c r="AW501" s="14"/>
      <c r="AX501" s="14"/>
      <c r="AY501" s="14"/>
      <c r="AZ501" s="14"/>
      <c r="BA501" s="4"/>
      <c r="BB501" s="4"/>
      <c r="BC501" s="14"/>
      <c r="BD501" s="14"/>
      <c r="BE501" s="93"/>
      <c r="BF501" s="14"/>
      <c r="BJ501" s="4"/>
    </row>
    <row r="502" spans="1:62" ht="12.75" customHeight="1" x14ac:dyDescent="0.2">
      <c r="A502" s="4"/>
      <c r="B502" s="14"/>
      <c r="C502" s="14"/>
      <c r="D502" s="14"/>
      <c r="E502" s="14"/>
      <c r="F502" s="111"/>
      <c r="G502" s="14"/>
      <c r="H502" s="14"/>
      <c r="I502" s="14"/>
      <c r="J502" s="14"/>
      <c r="K502" s="14"/>
      <c r="L502" s="14"/>
      <c r="M502" s="14"/>
      <c r="N502" s="94"/>
      <c r="O502" s="14"/>
      <c r="P502" s="14"/>
      <c r="Q502" s="14"/>
      <c r="R502" s="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4"/>
      <c r="AP502" s="14"/>
      <c r="AQ502" s="14"/>
      <c r="AR502" s="14"/>
      <c r="AS502" s="14"/>
      <c r="AT502" s="14"/>
      <c r="AU502" s="14"/>
      <c r="AV502" s="14"/>
      <c r="AW502" s="14"/>
      <c r="AX502" s="14"/>
      <c r="AY502" s="14"/>
      <c r="AZ502" s="14"/>
      <c r="BA502" s="4"/>
      <c r="BB502" s="4"/>
      <c r="BC502" s="14"/>
      <c r="BD502" s="14"/>
      <c r="BE502" s="93"/>
      <c r="BF502" s="14"/>
      <c r="BJ502" s="4"/>
    </row>
    <row r="503" spans="1:62" ht="12.75" customHeight="1" x14ac:dyDescent="0.2">
      <c r="A503" s="4"/>
      <c r="B503" s="14"/>
      <c r="C503" s="14"/>
      <c r="D503" s="14"/>
      <c r="E503" s="14"/>
      <c r="F503" s="111"/>
      <c r="G503" s="14"/>
      <c r="H503" s="14"/>
      <c r="I503" s="14"/>
      <c r="J503" s="14"/>
      <c r="K503" s="14"/>
      <c r="L503" s="14"/>
      <c r="M503" s="14"/>
      <c r="N503" s="94"/>
      <c r="O503" s="14"/>
      <c r="P503" s="14"/>
      <c r="Q503" s="14"/>
      <c r="R503" s="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4"/>
      <c r="AP503" s="14"/>
      <c r="AQ503" s="14"/>
      <c r="AR503" s="14"/>
      <c r="AS503" s="14"/>
      <c r="AT503" s="14"/>
      <c r="AU503" s="14"/>
      <c r="AV503" s="14"/>
      <c r="AW503" s="14"/>
      <c r="AX503" s="14"/>
      <c r="AY503" s="14"/>
      <c r="AZ503" s="14"/>
      <c r="BA503" s="4"/>
      <c r="BB503" s="4"/>
      <c r="BC503" s="14"/>
      <c r="BD503" s="14"/>
      <c r="BE503" s="93"/>
      <c r="BF503" s="14"/>
      <c r="BJ503" s="4"/>
    </row>
    <row r="504" spans="1:62" ht="12.75" customHeight="1" x14ac:dyDescent="0.2">
      <c r="A504" s="4"/>
      <c r="B504" s="14"/>
      <c r="C504" s="14"/>
      <c r="D504" s="14"/>
      <c r="E504" s="14"/>
      <c r="F504" s="111"/>
      <c r="G504" s="14"/>
      <c r="H504" s="14"/>
      <c r="I504" s="14"/>
      <c r="J504" s="14"/>
      <c r="K504" s="14"/>
      <c r="L504" s="14"/>
      <c r="M504" s="14"/>
      <c r="N504" s="94"/>
      <c r="O504" s="14"/>
      <c r="P504" s="14"/>
      <c r="Q504" s="14"/>
      <c r="R504" s="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4"/>
      <c r="AP504" s="14"/>
      <c r="AQ504" s="14"/>
      <c r="AR504" s="14"/>
      <c r="AS504" s="14"/>
      <c r="AT504" s="14"/>
      <c r="AU504" s="14"/>
      <c r="AV504" s="14"/>
      <c r="AW504" s="14"/>
      <c r="AX504" s="14"/>
      <c r="AY504" s="14"/>
      <c r="AZ504" s="14"/>
      <c r="BA504" s="4"/>
      <c r="BB504" s="4"/>
      <c r="BC504" s="14"/>
      <c r="BD504" s="14"/>
      <c r="BE504" s="93"/>
      <c r="BF504" s="14"/>
      <c r="BJ504" s="4"/>
    </row>
    <row r="505" spans="1:62" ht="12.75" customHeight="1" x14ac:dyDescent="0.2">
      <c r="A505" s="4"/>
      <c r="B505" s="14"/>
      <c r="C505" s="14"/>
      <c r="D505" s="14"/>
      <c r="E505" s="14"/>
      <c r="F505" s="111"/>
      <c r="G505" s="14"/>
      <c r="H505" s="14"/>
      <c r="I505" s="14"/>
      <c r="J505" s="14"/>
      <c r="K505" s="14"/>
      <c r="L505" s="14"/>
      <c r="M505" s="14"/>
      <c r="N505" s="94"/>
      <c r="O505" s="14"/>
      <c r="P505" s="14"/>
      <c r="Q505" s="14"/>
      <c r="R505" s="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4"/>
      <c r="AP505" s="14"/>
      <c r="AQ505" s="14"/>
      <c r="AR505" s="14"/>
      <c r="AS505" s="14"/>
      <c r="AT505" s="14"/>
      <c r="AU505" s="14"/>
      <c r="AV505" s="14"/>
      <c r="AW505" s="14"/>
      <c r="AX505" s="14"/>
      <c r="AY505" s="14"/>
      <c r="AZ505" s="14"/>
      <c r="BA505" s="4"/>
      <c r="BB505" s="4"/>
      <c r="BC505" s="14"/>
      <c r="BD505" s="14"/>
      <c r="BE505" s="93"/>
      <c r="BF505" s="14"/>
      <c r="BJ505" s="4"/>
    </row>
    <row r="506" spans="1:62" ht="12.75" customHeight="1" x14ac:dyDescent="0.2">
      <c r="A506" s="4"/>
      <c r="B506" s="14"/>
      <c r="C506" s="14"/>
      <c r="D506" s="14"/>
      <c r="E506" s="14"/>
      <c r="F506" s="111"/>
      <c r="G506" s="14"/>
      <c r="H506" s="14"/>
      <c r="I506" s="14"/>
      <c r="J506" s="14"/>
      <c r="K506" s="14"/>
      <c r="L506" s="14"/>
      <c r="M506" s="14"/>
      <c r="N506" s="94"/>
      <c r="O506" s="14"/>
      <c r="P506" s="14"/>
      <c r="Q506" s="14"/>
      <c r="R506" s="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4"/>
      <c r="AP506" s="14"/>
      <c r="AQ506" s="14"/>
      <c r="AR506" s="14"/>
      <c r="AS506" s="14"/>
      <c r="AT506" s="14"/>
      <c r="AU506" s="14"/>
      <c r="AV506" s="14"/>
      <c r="AW506" s="14"/>
      <c r="AX506" s="14"/>
      <c r="AY506" s="14"/>
      <c r="AZ506" s="14"/>
      <c r="BA506" s="4"/>
      <c r="BB506" s="4"/>
      <c r="BC506" s="14"/>
      <c r="BD506" s="14"/>
      <c r="BE506" s="93"/>
      <c r="BF506" s="14"/>
      <c r="BJ506" s="4"/>
    </row>
    <row r="507" spans="1:62" ht="12.75" customHeight="1" x14ac:dyDescent="0.2">
      <c r="A507" s="4"/>
      <c r="B507" s="14"/>
      <c r="C507" s="14"/>
      <c r="D507" s="14"/>
      <c r="E507" s="14"/>
      <c r="F507" s="111"/>
      <c r="G507" s="14"/>
      <c r="H507" s="14"/>
      <c r="I507" s="14"/>
      <c r="J507" s="14"/>
      <c r="K507" s="14"/>
      <c r="L507" s="14"/>
      <c r="M507" s="14"/>
      <c r="N507" s="94"/>
      <c r="O507" s="14"/>
      <c r="P507" s="14"/>
      <c r="Q507" s="14"/>
      <c r="R507" s="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4"/>
      <c r="AP507" s="14"/>
      <c r="AQ507" s="14"/>
      <c r="AR507" s="14"/>
      <c r="AS507" s="14"/>
      <c r="AT507" s="14"/>
      <c r="AU507" s="14"/>
      <c r="AV507" s="14"/>
      <c r="AW507" s="14"/>
      <c r="AX507" s="14"/>
      <c r="AY507" s="14"/>
      <c r="AZ507" s="14"/>
      <c r="BA507" s="4"/>
      <c r="BB507" s="4"/>
      <c r="BC507" s="14"/>
      <c r="BD507" s="14"/>
      <c r="BE507" s="93"/>
      <c r="BF507" s="14"/>
      <c r="BJ507" s="4"/>
    </row>
    <row r="508" spans="1:62" ht="12.75" customHeight="1" x14ac:dyDescent="0.2">
      <c r="A508" s="4"/>
      <c r="B508" s="14"/>
      <c r="C508" s="14"/>
      <c r="D508" s="14"/>
      <c r="E508" s="14"/>
      <c r="F508" s="111"/>
      <c r="G508" s="14"/>
      <c r="H508" s="14"/>
      <c r="I508" s="14"/>
      <c r="J508" s="14"/>
      <c r="K508" s="14"/>
      <c r="L508" s="14"/>
      <c r="M508" s="14"/>
      <c r="N508" s="94"/>
      <c r="O508" s="14"/>
      <c r="P508" s="14"/>
      <c r="Q508" s="14"/>
      <c r="R508" s="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4"/>
      <c r="AP508" s="14"/>
      <c r="AQ508" s="14"/>
      <c r="AR508" s="14"/>
      <c r="AS508" s="14"/>
      <c r="AT508" s="14"/>
      <c r="AU508" s="14"/>
      <c r="AV508" s="14"/>
      <c r="AW508" s="14"/>
      <c r="AX508" s="14"/>
      <c r="AY508" s="14"/>
      <c r="AZ508" s="14"/>
      <c r="BA508" s="4"/>
      <c r="BB508" s="4"/>
      <c r="BC508" s="14"/>
      <c r="BD508" s="14"/>
      <c r="BE508" s="93"/>
      <c r="BF508" s="14"/>
      <c r="BJ508" s="4"/>
    </row>
    <row r="509" spans="1:62" ht="12.75" customHeight="1" x14ac:dyDescent="0.2">
      <c r="A509" s="4"/>
      <c r="B509" s="14"/>
      <c r="C509" s="14"/>
      <c r="D509" s="14"/>
      <c r="E509" s="14"/>
      <c r="F509" s="111"/>
      <c r="G509" s="14"/>
      <c r="H509" s="14"/>
      <c r="I509" s="14"/>
      <c r="J509" s="14"/>
      <c r="K509" s="14"/>
      <c r="L509" s="14"/>
      <c r="M509" s="14"/>
      <c r="N509" s="94"/>
      <c r="O509" s="14"/>
      <c r="P509" s="14"/>
      <c r="Q509" s="14"/>
      <c r="R509" s="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4"/>
      <c r="AP509" s="14"/>
      <c r="AQ509" s="14"/>
      <c r="AR509" s="14"/>
      <c r="AS509" s="14"/>
      <c r="AT509" s="14"/>
      <c r="AU509" s="14"/>
      <c r="AV509" s="14"/>
      <c r="AW509" s="14"/>
      <c r="AX509" s="14"/>
      <c r="AY509" s="14"/>
      <c r="AZ509" s="14"/>
      <c r="BA509" s="4"/>
      <c r="BB509" s="4"/>
      <c r="BC509" s="14"/>
      <c r="BD509" s="14"/>
      <c r="BE509" s="93"/>
      <c r="BF509" s="14"/>
      <c r="BJ509" s="4"/>
    </row>
    <row r="510" spans="1:62" ht="12.75" customHeight="1" x14ac:dyDescent="0.2">
      <c r="A510" s="4"/>
      <c r="B510" s="14"/>
      <c r="C510" s="14"/>
      <c r="D510" s="14"/>
      <c r="E510" s="14"/>
      <c r="F510" s="111"/>
      <c r="G510" s="14"/>
      <c r="H510" s="14"/>
      <c r="I510" s="14"/>
      <c r="J510" s="14"/>
      <c r="K510" s="14"/>
      <c r="L510" s="14"/>
      <c r="M510" s="14"/>
      <c r="N510" s="94"/>
      <c r="O510" s="14"/>
      <c r="P510" s="14"/>
      <c r="Q510" s="14"/>
      <c r="R510" s="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4"/>
      <c r="AP510" s="14"/>
      <c r="AQ510" s="14"/>
      <c r="AR510" s="14"/>
      <c r="AS510" s="14"/>
      <c r="AT510" s="14"/>
      <c r="AU510" s="14"/>
      <c r="AV510" s="14"/>
      <c r="AW510" s="14"/>
      <c r="AX510" s="14"/>
      <c r="AY510" s="14"/>
      <c r="AZ510" s="14"/>
      <c r="BA510" s="4"/>
      <c r="BB510" s="4"/>
      <c r="BC510" s="14"/>
      <c r="BD510" s="14"/>
      <c r="BE510" s="93"/>
      <c r="BF510" s="14"/>
      <c r="BJ510" s="4"/>
    </row>
    <row r="511" spans="1:62" ht="12.75" customHeight="1" x14ac:dyDescent="0.2">
      <c r="A511" s="4"/>
      <c r="B511" s="14"/>
      <c r="C511" s="14"/>
      <c r="D511" s="14"/>
      <c r="E511" s="14"/>
      <c r="F511" s="111"/>
      <c r="G511" s="14"/>
      <c r="H511" s="14"/>
      <c r="I511" s="14"/>
      <c r="J511" s="14"/>
      <c r="K511" s="14"/>
      <c r="L511" s="14"/>
      <c r="M511" s="14"/>
      <c r="N511" s="94"/>
      <c r="O511" s="14"/>
      <c r="P511" s="14"/>
      <c r="Q511" s="14"/>
      <c r="R511" s="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4"/>
      <c r="AP511" s="14"/>
      <c r="AQ511" s="14"/>
      <c r="AR511" s="14"/>
      <c r="AS511" s="14"/>
      <c r="AT511" s="14"/>
      <c r="AU511" s="14"/>
      <c r="AV511" s="14"/>
      <c r="AW511" s="14"/>
      <c r="AX511" s="14"/>
      <c r="AY511" s="14"/>
      <c r="AZ511" s="14"/>
      <c r="BA511" s="4"/>
      <c r="BB511" s="4"/>
      <c r="BC511" s="14"/>
      <c r="BD511" s="14"/>
      <c r="BE511" s="93"/>
      <c r="BF511" s="14"/>
      <c r="BJ511" s="4"/>
    </row>
    <row r="512" spans="1:62" ht="12.75" customHeight="1" x14ac:dyDescent="0.2">
      <c r="A512" s="4"/>
      <c r="B512" s="14"/>
      <c r="C512" s="14"/>
      <c r="D512" s="14"/>
      <c r="E512" s="14"/>
      <c r="F512" s="111"/>
      <c r="G512" s="14"/>
      <c r="H512" s="14"/>
      <c r="I512" s="14"/>
      <c r="J512" s="14"/>
      <c r="K512" s="14"/>
      <c r="L512" s="14"/>
      <c r="M512" s="14"/>
      <c r="N512" s="94"/>
      <c r="O512" s="14"/>
      <c r="P512" s="14"/>
      <c r="Q512" s="14"/>
      <c r="R512" s="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4"/>
      <c r="AP512" s="14"/>
      <c r="AQ512" s="14"/>
      <c r="AR512" s="14"/>
      <c r="AS512" s="14"/>
      <c r="AT512" s="14"/>
      <c r="AU512" s="14"/>
      <c r="AV512" s="14"/>
      <c r="AW512" s="14"/>
      <c r="AX512" s="14"/>
      <c r="AY512" s="14"/>
      <c r="AZ512" s="14"/>
      <c r="BA512" s="4"/>
      <c r="BB512" s="4"/>
      <c r="BC512" s="14"/>
      <c r="BD512" s="14"/>
      <c r="BE512" s="93"/>
      <c r="BF512" s="14"/>
      <c r="BJ512" s="4"/>
    </row>
    <row r="513" spans="1:62" ht="12.75" customHeight="1" x14ac:dyDescent="0.2">
      <c r="A513" s="4"/>
      <c r="B513" s="14"/>
      <c r="C513" s="14"/>
      <c r="D513" s="14"/>
      <c r="E513" s="14"/>
      <c r="F513" s="111"/>
      <c r="G513" s="14"/>
      <c r="H513" s="14"/>
      <c r="I513" s="14"/>
      <c r="J513" s="14"/>
      <c r="K513" s="14"/>
      <c r="L513" s="14"/>
      <c r="M513" s="14"/>
      <c r="N513" s="94"/>
      <c r="O513" s="14"/>
      <c r="P513" s="14"/>
      <c r="Q513" s="14"/>
      <c r="R513" s="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4"/>
      <c r="AP513" s="14"/>
      <c r="AQ513" s="14"/>
      <c r="AR513" s="14"/>
      <c r="AS513" s="14"/>
      <c r="AT513" s="14"/>
      <c r="AU513" s="14"/>
      <c r="AV513" s="14"/>
      <c r="AW513" s="14"/>
      <c r="AX513" s="14"/>
      <c r="AY513" s="14"/>
      <c r="AZ513" s="14"/>
      <c r="BA513" s="4"/>
      <c r="BB513" s="4"/>
      <c r="BC513" s="14"/>
      <c r="BD513" s="14"/>
      <c r="BE513" s="93"/>
      <c r="BF513" s="14"/>
      <c r="BJ513" s="4"/>
    </row>
    <row r="514" spans="1:62" ht="12.75" customHeight="1" x14ac:dyDescent="0.2">
      <c r="A514" s="4"/>
      <c r="B514" s="14"/>
      <c r="C514" s="14"/>
      <c r="D514" s="14"/>
      <c r="E514" s="14"/>
      <c r="F514" s="111"/>
      <c r="G514" s="14"/>
      <c r="H514" s="14"/>
      <c r="I514" s="14"/>
      <c r="J514" s="14"/>
      <c r="K514" s="14"/>
      <c r="L514" s="14"/>
      <c r="M514" s="14"/>
      <c r="N514" s="94"/>
      <c r="O514" s="14"/>
      <c r="P514" s="14"/>
      <c r="Q514" s="14"/>
      <c r="R514" s="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4"/>
      <c r="AP514" s="14"/>
      <c r="AQ514" s="14"/>
      <c r="AR514" s="14"/>
      <c r="AS514" s="14"/>
      <c r="AT514" s="14"/>
      <c r="AU514" s="14"/>
      <c r="AV514" s="14"/>
      <c r="AW514" s="14"/>
      <c r="AX514" s="14"/>
      <c r="AY514" s="14"/>
      <c r="AZ514" s="14"/>
      <c r="BA514" s="4"/>
      <c r="BB514" s="4"/>
      <c r="BC514" s="14"/>
      <c r="BD514" s="14"/>
      <c r="BE514" s="93"/>
      <c r="BF514" s="14"/>
      <c r="BJ514" s="4"/>
    </row>
    <row r="515" spans="1:62" ht="12.75" customHeight="1" x14ac:dyDescent="0.2">
      <c r="A515" s="4"/>
      <c r="B515" s="14"/>
      <c r="C515" s="14"/>
      <c r="D515" s="14"/>
      <c r="E515" s="14"/>
      <c r="F515" s="111"/>
      <c r="G515" s="14"/>
      <c r="H515" s="14"/>
      <c r="I515" s="14"/>
      <c r="J515" s="14"/>
      <c r="K515" s="14"/>
      <c r="L515" s="14"/>
      <c r="M515" s="14"/>
      <c r="N515" s="94"/>
      <c r="O515" s="14"/>
      <c r="P515" s="14"/>
      <c r="Q515" s="14"/>
      <c r="R515" s="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4"/>
      <c r="AP515" s="14"/>
      <c r="AQ515" s="14"/>
      <c r="AR515" s="14"/>
      <c r="AS515" s="14"/>
      <c r="AT515" s="14"/>
      <c r="AU515" s="14"/>
      <c r="AV515" s="14"/>
      <c r="AW515" s="14"/>
      <c r="AX515" s="14"/>
      <c r="AY515" s="14"/>
      <c r="AZ515" s="14"/>
      <c r="BA515" s="4"/>
      <c r="BB515" s="4"/>
      <c r="BC515" s="14"/>
      <c r="BD515" s="14"/>
      <c r="BE515" s="93"/>
      <c r="BF515" s="14"/>
      <c r="BJ515" s="4"/>
    </row>
    <row r="516" spans="1:62" ht="12.75" customHeight="1" x14ac:dyDescent="0.2">
      <c r="A516" s="4"/>
      <c r="B516" s="14"/>
      <c r="C516" s="14"/>
      <c r="D516" s="14"/>
      <c r="E516" s="14"/>
      <c r="F516" s="111"/>
      <c r="G516" s="14"/>
      <c r="H516" s="14"/>
      <c r="I516" s="14"/>
      <c r="J516" s="14"/>
      <c r="K516" s="14"/>
      <c r="L516" s="14"/>
      <c r="M516" s="14"/>
      <c r="N516" s="94"/>
      <c r="O516" s="14"/>
      <c r="P516" s="14"/>
      <c r="Q516" s="14"/>
      <c r="R516" s="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4"/>
      <c r="AP516" s="14"/>
      <c r="AQ516" s="14"/>
      <c r="AR516" s="14"/>
      <c r="AS516" s="14"/>
      <c r="AT516" s="14"/>
      <c r="AU516" s="14"/>
      <c r="AV516" s="14"/>
      <c r="AW516" s="14"/>
      <c r="AX516" s="14"/>
      <c r="AY516" s="14"/>
      <c r="AZ516" s="14"/>
      <c r="BA516" s="4"/>
      <c r="BB516" s="4"/>
      <c r="BC516" s="14"/>
      <c r="BD516" s="14"/>
      <c r="BE516" s="93"/>
      <c r="BF516" s="14"/>
      <c r="BJ516" s="4"/>
    </row>
    <row r="517" spans="1:62" ht="12.75" customHeight="1" x14ac:dyDescent="0.2">
      <c r="A517" s="4"/>
      <c r="B517" s="14"/>
      <c r="C517" s="14"/>
      <c r="D517" s="14"/>
      <c r="E517" s="14"/>
      <c r="F517" s="111"/>
      <c r="G517" s="14"/>
      <c r="H517" s="14"/>
      <c r="I517" s="14"/>
      <c r="J517" s="14"/>
      <c r="K517" s="14"/>
      <c r="L517" s="14"/>
      <c r="M517" s="14"/>
      <c r="N517" s="94"/>
      <c r="O517" s="14"/>
      <c r="P517" s="14"/>
      <c r="Q517" s="14"/>
      <c r="R517" s="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4"/>
      <c r="AP517" s="14"/>
      <c r="AQ517" s="14"/>
      <c r="AR517" s="14"/>
      <c r="AS517" s="14"/>
      <c r="AT517" s="14"/>
      <c r="AU517" s="14"/>
      <c r="AV517" s="14"/>
      <c r="AW517" s="14"/>
      <c r="AX517" s="14"/>
      <c r="AY517" s="14"/>
      <c r="AZ517" s="14"/>
      <c r="BA517" s="4"/>
      <c r="BB517" s="4"/>
      <c r="BC517" s="14"/>
      <c r="BD517" s="14"/>
      <c r="BE517" s="93"/>
      <c r="BF517" s="14"/>
      <c r="BJ517" s="4"/>
    </row>
    <row r="518" spans="1:62" ht="12.75" customHeight="1" x14ac:dyDescent="0.2">
      <c r="A518" s="4"/>
      <c r="B518" s="14"/>
      <c r="C518" s="14"/>
      <c r="D518" s="14"/>
      <c r="E518" s="14"/>
      <c r="F518" s="111"/>
      <c r="G518" s="14"/>
      <c r="H518" s="14"/>
      <c r="I518" s="14"/>
      <c r="J518" s="14"/>
      <c r="K518" s="14"/>
      <c r="L518" s="14"/>
      <c r="M518" s="14"/>
      <c r="N518" s="94"/>
      <c r="O518" s="14"/>
      <c r="P518" s="14"/>
      <c r="Q518" s="14"/>
      <c r="R518" s="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4"/>
      <c r="AP518" s="14"/>
      <c r="AQ518" s="14"/>
      <c r="AR518" s="14"/>
      <c r="AS518" s="14"/>
      <c r="AT518" s="14"/>
      <c r="AU518" s="14"/>
      <c r="AV518" s="14"/>
      <c r="AW518" s="14"/>
      <c r="AX518" s="14"/>
      <c r="AY518" s="14"/>
      <c r="AZ518" s="14"/>
      <c r="BA518" s="4"/>
      <c r="BB518" s="4"/>
      <c r="BC518" s="14"/>
      <c r="BD518" s="14"/>
      <c r="BE518" s="93"/>
      <c r="BF518" s="14"/>
      <c r="BJ518" s="4"/>
    </row>
    <row r="519" spans="1:62" ht="12.75" customHeight="1" x14ac:dyDescent="0.2">
      <c r="A519" s="4"/>
      <c r="B519" s="14"/>
      <c r="C519" s="14"/>
      <c r="D519" s="14"/>
      <c r="E519" s="14"/>
      <c r="F519" s="111"/>
      <c r="G519" s="14"/>
      <c r="H519" s="14"/>
      <c r="I519" s="14"/>
      <c r="J519" s="14"/>
      <c r="K519" s="14"/>
      <c r="L519" s="14"/>
      <c r="M519" s="14"/>
      <c r="N519" s="94"/>
      <c r="O519" s="14"/>
      <c r="P519" s="14"/>
      <c r="Q519" s="14"/>
      <c r="R519" s="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4"/>
      <c r="AP519" s="14"/>
      <c r="AQ519" s="14"/>
      <c r="AR519" s="14"/>
      <c r="AS519" s="14"/>
      <c r="AT519" s="14"/>
      <c r="AU519" s="14"/>
      <c r="AV519" s="14"/>
      <c r="AW519" s="14"/>
      <c r="AX519" s="14"/>
      <c r="AY519" s="14"/>
      <c r="AZ519" s="14"/>
      <c r="BA519" s="4"/>
      <c r="BB519" s="4"/>
      <c r="BC519" s="14"/>
      <c r="BD519" s="14"/>
      <c r="BE519" s="93"/>
      <c r="BF519" s="14"/>
      <c r="BJ519" s="4"/>
    </row>
    <row r="520" spans="1:62" ht="12.75" customHeight="1" x14ac:dyDescent="0.2">
      <c r="A520" s="4"/>
      <c r="B520" s="14"/>
      <c r="C520" s="14"/>
      <c r="D520" s="14"/>
      <c r="E520" s="14"/>
      <c r="F520" s="111"/>
      <c r="G520" s="14"/>
      <c r="H520" s="14"/>
      <c r="I520" s="14"/>
      <c r="J520" s="14"/>
      <c r="K520" s="14"/>
      <c r="L520" s="14"/>
      <c r="M520" s="14"/>
      <c r="N520" s="94"/>
      <c r="O520" s="14"/>
      <c r="P520" s="14"/>
      <c r="Q520" s="14"/>
      <c r="R520" s="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4"/>
      <c r="AP520" s="14"/>
      <c r="AQ520" s="14"/>
      <c r="AR520" s="14"/>
      <c r="AS520" s="14"/>
      <c r="AT520" s="14"/>
      <c r="AU520" s="14"/>
      <c r="AV520" s="14"/>
      <c r="AW520" s="14"/>
      <c r="AX520" s="14"/>
      <c r="AY520" s="14"/>
      <c r="AZ520" s="14"/>
      <c r="BA520" s="4"/>
      <c r="BB520" s="4"/>
      <c r="BC520" s="14"/>
      <c r="BD520" s="14"/>
      <c r="BE520" s="93"/>
      <c r="BF520" s="14"/>
      <c r="BJ520" s="4"/>
    </row>
    <row r="521" spans="1:62" ht="12.75" customHeight="1" x14ac:dyDescent="0.2">
      <c r="A521" s="4"/>
      <c r="B521" s="14"/>
      <c r="C521" s="14"/>
      <c r="D521" s="14"/>
      <c r="E521" s="14"/>
      <c r="F521" s="111"/>
      <c r="G521" s="14"/>
      <c r="H521" s="14"/>
      <c r="I521" s="14"/>
      <c r="J521" s="14"/>
      <c r="K521" s="14"/>
      <c r="L521" s="14"/>
      <c r="M521" s="14"/>
      <c r="N521" s="94"/>
      <c r="O521" s="14"/>
      <c r="P521" s="14"/>
      <c r="Q521" s="14"/>
      <c r="R521" s="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4"/>
      <c r="AP521" s="14"/>
      <c r="AQ521" s="14"/>
      <c r="AR521" s="14"/>
      <c r="AS521" s="14"/>
      <c r="AT521" s="14"/>
      <c r="AU521" s="14"/>
      <c r="AV521" s="14"/>
      <c r="AW521" s="14"/>
      <c r="AX521" s="14"/>
      <c r="AY521" s="14"/>
      <c r="AZ521" s="14"/>
      <c r="BA521" s="4"/>
      <c r="BB521" s="4"/>
      <c r="BC521" s="14"/>
      <c r="BD521" s="14"/>
      <c r="BE521" s="93"/>
      <c r="BF521" s="14"/>
      <c r="BJ521" s="4"/>
    </row>
    <row r="522" spans="1:62" ht="12.75" customHeight="1" x14ac:dyDescent="0.2">
      <c r="A522" s="4"/>
      <c r="B522" s="14"/>
      <c r="C522" s="14"/>
      <c r="D522" s="14"/>
      <c r="E522" s="14"/>
      <c r="F522" s="111"/>
      <c r="G522" s="14"/>
      <c r="H522" s="14"/>
      <c r="I522" s="14"/>
      <c r="J522" s="14"/>
      <c r="K522" s="14"/>
      <c r="L522" s="14"/>
      <c r="M522" s="14"/>
      <c r="N522" s="94"/>
      <c r="O522" s="14"/>
      <c r="P522" s="14"/>
      <c r="Q522" s="14"/>
      <c r="R522" s="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4"/>
      <c r="AP522" s="14"/>
      <c r="AQ522" s="14"/>
      <c r="AR522" s="14"/>
      <c r="AS522" s="14"/>
      <c r="AT522" s="14"/>
      <c r="AU522" s="14"/>
      <c r="AV522" s="14"/>
      <c r="AW522" s="14"/>
      <c r="AX522" s="14"/>
      <c r="AY522" s="14"/>
      <c r="AZ522" s="14"/>
      <c r="BA522" s="4"/>
      <c r="BB522" s="4"/>
      <c r="BC522" s="14"/>
      <c r="BD522" s="14"/>
      <c r="BE522" s="93"/>
      <c r="BF522" s="14"/>
      <c r="BJ522" s="4"/>
    </row>
    <row r="523" spans="1:62" ht="12.75" customHeight="1" x14ac:dyDescent="0.2">
      <c r="A523" s="4"/>
      <c r="B523" s="14"/>
      <c r="C523" s="14"/>
      <c r="D523" s="14"/>
      <c r="E523" s="14"/>
      <c r="F523" s="111"/>
      <c r="G523" s="14"/>
      <c r="H523" s="14"/>
      <c r="I523" s="14"/>
      <c r="J523" s="14"/>
      <c r="K523" s="14"/>
      <c r="L523" s="14"/>
      <c r="M523" s="14"/>
      <c r="N523" s="94"/>
      <c r="O523" s="14"/>
      <c r="P523" s="14"/>
      <c r="Q523" s="14"/>
      <c r="R523" s="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4"/>
      <c r="AP523" s="14"/>
      <c r="AQ523" s="14"/>
      <c r="AR523" s="14"/>
      <c r="AS523" s="14"/>
      <c r="AT523" s="14"/>
      <c r="AU523" s="14"/>
      <c r="AV523" s="14"/>
      <c r="AW523" s="14"/>
      <c r="AX523" s="14"/>
      <c r="AY523" s="14"/>
      <c r="AZ523" s="14"/>
      <c r="BA523" s="4"/>
      <c r="BB523" s="4"/>
      <c r="BC523" s="14"/>
      <c r="BD523" s="14"/>
      <c r="BE523" s="93"/>
      <c r="BF523" s="14"/>
      <c r="BJ523" s="4"/>
    </row>
    <row r="524" spans="1:62" ht="12.75" customHeight="1" x14ac:dyDescent="0.2">
      <c r="A524" s="4"/>
      <c r="B524" s="14"/>
      <c r="C524" s="14"/>
      <c r="D524" s="14"/>
      <c r="E524" s="14"/>
      <c r="F524" s="111"/>
      <c r="G524" s="14"/>
      <c r="H524" s="14"/>
      <c r="I524" s="14"/>
      <c r="J524" s="14"/>
      <c r="K524" s="14"/>
      <c r="L524" s="14"/>
      <c r="M524" s="14"/>
      <c r="N524" s="94"/>
      <c r="O524" s="14"/>
      <c r="P524" s="14"/>
      <c r="Q524" s="14"/>
      <c r="R524" s="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4"/>
      <c r="AP524" s="14"/>
      <c r="AQ524" s="14"/>
      <c r="AR524" s="14"/>
      <c r="AS524" s="14"/>
      <c r="AT524" s="14"/>
      <c r="AU524" s="14"/>
      <c r="AV524" s="14"/>
      <c r="AW524" s="14"/>
      <c r="AX524" s="14"/>
      <c r="AY524" s="14"/>
      <c r="AZ524" s="14"/>
      <c r="BA524" s="4"/>
      <c r="BB524" s="4"/>
      <c r="BC524" s="14"/>
      <c r="BD524" s="14"/>
      <c r="BE524" s="93"/>
      <c r="BF524" s="14"/>
      <c r="BJ524" s="4"/>
    </row>
    <row r="525" spans="1:62" ht="12.75" customHeight="1" x14ac:dyDescent="0.2">
      <c r="A525" s="4"/>
      <c r="B525" s="14"/>
      <c r="C525" s="14"/>
      <c r="D525" s="14"/>
      <c r="E525" s="14"/>
      <c r="F525" s="111"/>
      <c r="G525" s="14"/>
      <c r="H525" s="14"/>
      <c r="I525" s="14"/>
      <c r="J525" s="14"/>
      <c r="K525" s="14"/>
      <c r="L525" s="14"/>
      <c r="M525" s="14"/>
      <c r="N525" s="94"/>
      <c r="O525" s="14"/>
      <c r="P525" s="14"/>
      <c r="Q525" s="14"/>
      <c r="R525" s="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4"/>
      <c r="AP525" s="14"/>
      <c r="AQ525" s="14"/>
      <c r="AR525" s="14"/>
      <c r="AS525" s="14"/>
      <c r="AT525" s="14"/>
      <c r="AU525" s="14"/>
      <c r="AV525" s="14"/>
      <c r="AW525" s="14"/>
      <c r="AX525" s="14"/>
      <c r="AY525" s="14"/>
      <c r="AZ525" s="14"/>
      <c r="BA525" s="4"/>
      <c r="BB525" s="4"/>
      <c r="BC525" s="14"/>
      <c r="BD525" s="14"/>
      <c r="BE525" s="93"/>
      <c r="BF525" s="14"/>
      <c r="BJ525" s="4"/>
    </row>
    <row r="526" spans="1:62" ht="12.75" customHeight="1" x14ac:dyDescent="0.2">
      <c r="A526" s="4"/>
      <c r="B526" s="14"/>
      <c r="C526" s="14"/>
      <c r="D526" s="14"/>
      <c r="E526" s="14"/>
      <c r="F526" s="111"/>
      <c r="G526" s="14"/>
      <c r="H526" s="14"/>
      <c r="I526" s="14"/>
      <c r="J526" s="14"/>
      <c r="K526" s="14"/>
      <c r="L526" s="14"/>
      <c r="M526" s="14"/>
      <c r="N526" s="94"/>
      <c r="O526" s="14"/>
      <c r="P526" s="14"/>
      <c r="Q526" s="14"/>
      <c r="R526" s="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4"/>
      <c r="AP526" s="14"/>
      <c r="AQ526" s="14"/>
      <c r="AR526" s="14"/>
      <c r="AS526" s="14"/>
      <c r="AT526" s="14"/>
      <c r="AU526" s="14"/>
      <c r="AV526" s="14"/>
      <c r="AW526" s="14"/>
      <c r="AX526" s="14"/>
      <c r="AY526" s="14"/>
      <c r="AZ526" s="14"/>
      <c r="BA526" s="4"/>
      <c r="BB526" s="4"/>
      <c r="BC526" s="14"/>
      <c r="BD526" s="14"/>
      <c r="BE526" s="93"/>
      <c r="BF526" s="14"/>
      <c r="BJ526" s="4"/>
    </row>
    <row r="527" spans="1:62" ht="12.75" customHeight="1" x14ac:dyDescent="0.2">
      <c r="A527" s="4"/>
      <c r="B527" s="14"/>
      <c r="C527" s="14"/>
      <c r="D527" s="14"/>
      <c r="E527" s="14"/>
      <c r="F527" s="111"/>
      <c r="G527" s="14"/>
      <c r="H527" s="14"/>
      <c r="I527" s="14"/>
      <c r="J527" s="14"/>
      <c r="K527" s="14"/>
      <c r="L527" s="14"/>
      <c r="M527" s="14"/>
      <c r="N527" s="94"/>
      <c r="O527" s="14"/>
      <c r="P527" s="14"/>
      <c r="Q527" s="14"/>
      <c r="R527" s="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4"/>
      <c r="AP527" s="14"/>
      <c r="AQ527" s="14"/>
      <c r="AR527" s="14"/>
      <c r="AS527" s="14"/>
      <c r="AT527" s="14"/>
      <c r="AU527" s="14"/>
      <c r="AV527" s="14"/>
      <c r="AW527" s="14"/>
      <c r="AX527" s="14"/>
      <c r="AY527" s="14"/>
      <c r="AZ527" s="14"/>
      <c r="BA527" s="4"/>
      <c r="BB527" s="4"/>
      <c r="BC527" s="14"/>
      <c r="BD527" s="14"/>
      <c r="BE527" s="93"/>
      <c r="BF527" s="14"/>
      <c r="BJ527" s="4"/>
    </row>
    <row r="528" spans="1:62" ht="12.75" customHeight="1" x14ac:dyDescent="0.2">
      <c r="A528" s="4"/>
      <c r="B528" s="14"/>
      <c r="C528" s="14"/>
      <c r="D528" s="14"/>
      <c r="E528" s="14"/>
      <c r="F528" s="111"/>
      <c r="G528" s="14"/>
      <c r="H528" s="14"/>
      <c r="I528" s="14"/>
      <c r="J528" s="14"/>
      <c r="K528" s="14"/>
      <c r="L528" s="14"/>
      <c r="M528" s="14"/>
      <c r="N528" s="94"/>
      <c r="O528" s="14"/>
      <c r="P528" s="14"/>
      <c r="Q528" s="14"/>
      <c r="R528" s="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4"/>
      <c r="AP528" s="14"/>
      <c r="AQ528" s="14"/>
      <c r="AR528" s="14"/>
      <c r="AS528" s="14"/>
      <c r="AT528" s="14"/>
      <c r="AU528" s="14"/>
      <c r="AV528" s="14"/>
      <c r="AW528" s="14"/>
      <c r="AX528" s="14"/>
      <c r="AY528" s="14"/>
      <c r="AZ528" s="14"/>
      <c r="BA528" s="4"/>
      <c r="BB528" s="4"/>
      <c r="BC528" s="14"/>
      <c r="BD528" s="14"/>
      <c r="BE528" s="93"/>
      <c r="BF528" s="14"/>
      <c r="BJ528" s="4"/>
    </row>
    <row r="529" spans="1:62" ht="12.75" customHeight="1" x14ac:dyDescent="0.2">
      <c r="A529" s="4"/>
      <c r="B529" s="14"/>
      <c r="C529" s="14"/>
      <c r="D529" s="14"/>
      <c r="E529" s="14"/>
      <c r="F529" s="111"/>
      <c r="G529" s="14"/>
      <c r="H529" s="14"/>
      <c r="I529" s="14"/>
      <c r="J529" s="14"/>
      <c r="K529" s="14"/>
      <c r="L529" s="14"/>
      <c r="M529" s="14"/>
      <c r="N529" s="94"/>
      <c r="O529" s="14"/>
      <c r="P529" s="14"/>
      <c r="Q529" s="14"/>
      <c r="R529" s="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4"/>
      <c r="AP529" s="14"/>
      <c r="AQ529" s="14"/>
      <c r="AR529" s="14"/>
      <c r="AS529" s="14"/>
      <c r="AT529" s="14"/>
      <c r="AU529" s="14"/>
      <c r="AV529" s="14"/>
      <c r="AW529" s="14"/>
      <c r="AX529" s="14"/>
      <c r="AY529" s="14"/>
      <c r="AZ529" s="14"/>
      <c r="BA529" s="4"/>
      <c r="BB529" s="4"/>
      <c r="BC529" s="14"/>
      <c r="BD529" s="14"/>
      <c r="BE529" s="93"/>
      <c r="BF529" s="14"/>
      <c r="BJ529" s="4"/>
    </row>
    <row r="530" spans="1:62" ht="12.75" customHeight="1" x14ac:dyDescent="0.2">
      <c r="A530" s="4"/>
      <c r="B530" s="14"/>
      <c r="C530" s="14"/>
      <c r="D530" s="14"/>
      <c r="E530" s="14"/>
      <c r="F530" s="111"/>
      <c r="G530" s="14"/>
      <c r="H530" s="14"/>
      <c r="I530" s="14"/>
      <c r="J530" s="14"/>
      <c r="K530" s="14"/>
      <c r="L530" s="14"/>
      <c r="M530" s="14"/>
      <c r="N530" s="94"/>
      <c r="O530" s="14"/>
      <c r="P530" s="14"/>
      <c r="Q530" s="14"/>
      <c r="R530" s="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4"/>
      <c r="AP530" s="14"/>
      <c r="AQ530" s="14"/>
      <c r="AR530" s="14"/>
      <c r="AS530" s="14"/>
      <c r="AT530" s="14"/>
      <c r="AU530" s="14"/>
      <c r="AV530" s="14"/>
      <c r="AW530" s="14"/>
      <c r="AX530" s="14"/>
      <c r="AY530" s="14"/>
      <c r="AZ530" s="14"/>
      <c r="BA530" s="4"/>
      <c r="BB530" s="4"/>
      <c r="BC530" s="14"/>
      <c r="BD530" s="14"/>
      <c r="BE530" s="93"/>
      <c r="BF530" s="14"/>
      <c r="BJ530" s="4"/>
    </row>
    <row r="531" spans="1:62" ht="12.75" customHeight="1" x14ac:dyDescent="0.2">
      <c r="A531" s="4"/>
      <c r="B531" s="14"/>
      <c r="C531" s="14"/>
      <c r="D531" s="14"/>
      <c r="E531" s="14"/>
      <c r="F531" s="111"/>
      <c r="G531" s="14"/>
      <c r="H531" s="14"/>
      <c r="I531" s="14"/>
      <c r="J531" s="14"/>
      <c r="K531" s="14"/>
      <c r="L531" s="14"/>
      <c r="M531" s="14"/>
      <c r="N531" s="94"/>
      <c r="O531" s="14"/>
      <c r="P531" s="14"/>
      <c r="Q531" s="14"/>
      <c r="R531" s="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4"/>
      <c r="AP531" s="14"/>
      <c r="AQ531" s="14"/>
      <c r="AR531" s="14"/>
      <c r="AS531" s="14"/>
      <c r="AT531" s="14"/>
      <c r="AU531" s="14"/>
      <c r="AV531" s="14"/>
      <c r="AW531" s="14"/>
      <c r="AX531" s="14"/>
      <c r="AY531" s="14"/>
      <c r="AZ531" s="14"/>
      <c r="BA531" s="4"/>
      <c r="BB531" s="4"/>
      <c r="BC531" s="14"/>
      <c r="BD531" s="14"/>
      <c r="BE531" s="93"/>
      <c r="BF531" s="14"/>
      <c r="BJ531" s="4"/>
    </row>
    <row r="532" spans="1:62" ht="12.75" customHeight="1" x14ac:dyDescent="0.2">
      <c r="A532" s="4"/>
      <c r="B532" s="14"/>
      <c r="C532" s="14"/>
      <c r="D532" s="14"/>
      <c r="E532" s="14"/>
      <c r="F532" s="111"/>
      <c r="G532" s="14"/>
      <c r="H532" s="14"/>
      <c r="I532" s="14"/>
      <c r="J532" s="14"/>
      <c r="K532" s="14"/>
      <c r="L532" s="14"/>
      <c r="M532" s="14"/>
      <c r="N532" s="94"/>
      <c r="O532" s="14"/>
      <c r="P532" s="14"/>
      <c r="Q532" s="14"/>
      <c r="R532" s="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4"/>
      <c r="AP532" s="14"/>
      <c r="AQ532" s="14"/>
      <c r="AR532" s="14"/>
      <c r="AS532" s="14"/>
      <c r="AT532" s="14"/>
      <c r="AU532" s="14"/>
      <c r="AV532" s="14"/>
      <c r="AW532" s="14"/>
      <c r="AX532" s="14"/>
      <c r="AY532" s="14"/>
      <c r="AZ532" s="14"/>
      <c r="BA532" s="4"/>
      <c r="BB532" s="4"/>
      <c r="BC532" s="14"/>
      <c r="BD532" s="14"/>
      <c r="BE532" s="93"/>
      <c r="BF532" s="14"/>
      <c r="BJ532" s="4"/>
    </row>
    <row r="533" spans="1:62" ht="12.75" customHeight="1" x14ac:dyDescent="0.2">
      <c r="A533" s="4"/>
      <c r="B533" s="14"/>
      <c r="C533" s="14"/>
      <c r="D533" s="14"/>
      <c r="E533" s="14"/>
      <c r="F533" s="111"/>
      <c r="G533" s="14"/>
      <c r="H533" s="14"/>
      <c r="I533" s="14"/>
      <c r="J533" s="14"/>
      <c r="K533" s="14"/>
      <c r="L533" s="14"/>
      <c r="M533" s="14"/>
      <c r="N533" s="94"/>
      <c r="O533" s="14"/>
      <c r="P533" s="14"/>
      <c r="Q533" s="14"/>
      <c r="R533" s="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4"/>
      <c r="AP533" s="14"/>
      <c r="AQ533" s="14"/>
      <c r="AR533" s="14"/>
      <c r="AS533" s="14"/>
      <c r="AT533" s="14"/>
      <c r="AU533" s="14"/>
      <c r="AV533" s="14"/>
      <c r="AW533" s="14"/>
      <c r="AX533" s="14"/>
      <c r="AY533" s="14"/>
      <c r="AZ533" s="14"/>
      <c r="BA533" s="4"/>
      <c r="BB533" s="4"/>
      <c r="BC533" s="14"/>
      <c r="BD533" s="14"/>
      <c r="BE533" s="93"/>
      <c r="BF533" s="14"/>
      <c r="BJ533" s="4"/>
    </row>
    <row r="534" spans="1:62" ht="12.75" customHeight="1" x14ac:dyDescent="0.2">
      <c r="A534" s="4"/>
      <c r="B534" s="14"/>
      <c r="C534" s="14"/>
      <c r="D534" s="14"/>
      <c r="E534" s="14"/>
      <c r="F534" s="111"/>
      <c r="G534" s="14"/>
      <c r="H534" s="14"/>
      <c r="I534" s="14"/>
      <c r="J534" s="14"/>
      <c r="K534" s="14"/>
      <c r="L534" s="14"/>
      <c r="M534" s="14"/>
      <c r="N534" s="94"/>
      <c r="O534" s="14"/>
      <c r="P534" s="14"/>
      <c r="Q534" s="14"/>
      <c r="R534" s="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4"/>
      <c r="AP534" s="14"/>
      <c r="AQ534" s="14"/>
      <c r="AR534" s="14"/>
      <c r="AS534" s="14"/>
      <c r="AT534" s="14"/>
      <c r="AU534" s="14"/>
      <c r="AV534" s="14"/>
      <c r="AW534" s="14"/>
      <c r="AX534" s="14"/>
      <c r="AY534" s="14"/>
      <c r="AZ534" s="14"/>
      <c r="BA534" s="4"/>
      <c r="BB534" s="4"/>
      <c r="BC534" s="14"/>
      <c r="BD534" s="14"/>
      <c r="BE534" s="93"/>
      <c r="BF534" s="14"/>
      <c r="BJ534" s="4"/>
    </row>
    <row r="535" spans="1:62" ht="12.75" customHeight="1" x14ac:dyDescent="0.2">
      <c r="A535" s="4"/>
      <c r="B535" s="14"/>
      <c r="C535" s="14"/>
      <c r="D535" s="14"/>
      <c r="E535" s="14"/>
      <c r="F535" s="111"/>
      <c r="G535" s="14"/>
      <c r="H535" s="14"/>
      <c r="I535" s="14"/>
      <c r="J535" s="14"/>
      <c r="K535" s="14"/>
      <c r="L535" s="14"/>
      <c r="M535" s="14"/>
      <c r="N535" s="94"/>
      <c r="O535" s="14"/>
      <c r="P535" s="14"/>
      <c r="Q535" s="14"/>
      <c r="R535" s="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4"/>
      <c r="AP535" s="14"/>
      <c r="AQ535" s="14"/>
      <c r="AR535" s="14"/>
      <c r="AS535" s="14"/>
      <c r="AT535" s="14"/>
      <c r="AU535" s="14"/>
      <c r="AV535" s="14"/>
      <c r="AW535" s="14"/>
      <c r="AX535" s="14"/>
      <c r="AY535" s="14"/>
      <c r="AZ535" s="14"/>
      <c r="BA535" s="4"/>
      <c r="BB535" s="4"/>
      <c r="BC535" s="14"/>
      <c r="BD535" s="14"/>
      <c r="BE535" s="93"/>
      <c r="BF535" s="14"/>
      <c r="BJ535" s="4"/>
    </row>
    <row r="536" spans="1:62" ht="12.75" customHeight="1" x14ac:dyDescent="0.2">
      <c r="A536" s="4"/>
      <c r="B536" s="14"/>
      <c r="C536" s="14"/>
      <c r="D536" s="14"/>
      <c r="E536" s="14"/>
      <c r="F536" s="111"/>
      <c r="G536" s="14"/>
      <c r="H536" s="14"/>
      <c r="I536" s="14"/>
      <c r="J536" s="14"/>
      <c r="K536" s="14"/>
      <c r="L536" s="14"/>
      <c r="M536" s="14"/>
      <c r="N536" s="94"/>
      <c r="O536" s="14"/>
      <c r="P536" s="14"/>
      <c r="Q536" s="14"/>
      <c r="R536" s="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4"/>
      <c r="AP536" s="14"/>
      <c r="AQ536" s="14"/>
      <c r="AR536" s="14"/>
      <c r="AS536" s="14"/>
      <c r="AT536" s="14"/>
      <c r="AU536" s="14"/>
      <c r="AV536" s="14"/>
      <c r="AW536" s="14"/>
      <c r="AX536" s="14"/>
      <c r="AY536" s="14"/>
      <c r="AZ536" s="14"/>
      <c r="BA536" s="4"/>
      <c r="BB536" s="4"/>
      <c r="BC536" s="14"/>
      <c r="BD536" s="14"/>
      <c r="BE536" s="93"/>
      <c r="BF536" s="14"/>
      <c r="BJ536" s="4"/>
    </row>
    <row r="537" spans="1:62" ht="12.75" customHeight="1" x14ac:dyDescent="0.2">
      <c r="A537" s="4"/>
      <c r="B537" s="14"/>
      <c r="C537" s="14"/>
      <c r="D537" s="14"/>
      <c r="E537" s="14"/>
      <c r="F537" s="111"/>
      <c r="G537" s="14"/>
      <c r="H537" s="14"/>
      <c r="I537" s="14"/>
      <c r="J537" s="14"/>
      <c r="K537" s="14"/>
      <c r="L537" s="14"/>
      <c r="M537" s="14"/>
      <c r="N537" s="94"/>
      <c r="O537" s="14"/>
      <c r="P537" s="14"/>
      <c r="Q537" s="14"/>
      <c r="R537" s="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4"/>
      <c r="AP537" s="14"/>
      <c r="AQ537" s="14"/>
      <c r="AR537" s="14"/>
      <c r="AS537" s="14"/>
      <c r="AT537" s="14"/>
      <c r="AU537" s="14"/>
      <c r="AV537" s="14"/>
      <c r="AW537" s="14"/>
      <c r="AX537" s="14"/>
      <c r="AY537" s="14"/>
      <c r="AZ537" s="14"/>
      <c r="BA537" s="4"/>
      <c r="BB537" s="4"/>
      <c r="BC537" s="14"/>
      <c r="BD537" s="14"/>
      <c r="BE537" s="93"/>
      <c r="BF537" s="14"/>
      <c r="BJ537" s="4"/>
    </row>
    <row r="538" spans="1:62" ht="12.75" customHeight="1" x14ac:dyDescent="0.2">
      <c r="A538" s="4"/>
      <c r="B538" s="14"/>
      <c r="C538" s="14"/>
      <c r="D538" s="14"/>
      <c r="E538" s="14"/>
      <c r="F538" s="111"/>
      <c r="G538" s="14"/>
      <c r="H538" s="14"/>
      <c r="I538" s="14"/>
      <c r="J538" s="14"/>
      <c r="K538" s="14"/>
      <c r="L538" s="14"/>
      <c r="M538" s="14"/>
      <c r="N538" s="94"/>
      <c r="O538" s="14"/>
      <c r="P538" s="14"/>
      <c r="Q538" s="14"/>
      <c r="R538" s="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4"/>
      <c r="AP538" s="14"/>
      <c r="AQ538" s="14"/>
      <c r="AR538" s="14"/>
      <c r="AS538" s="14"/>
      <c r="AT538" s="14"/>
      <c r="AU538" s="14"/>
      <c r="AV538" s="14"/>
      <c r="AW538" s="14"/>
      <c r="AX538" s="14"/>
      <c r="AY538" s="14"/>
      <c r="AZ538" s="14"/>
      <c r="BA538" s="4"/>
      <c r="BB538" s="4"/>
      <c r="BC538" s="14"/>
      <c r="BD538" s="14"/>
      <c r="BE538" s="93"/>
      <c r="BF538" s="14"/>
      <c r="BJ538" s="4"/>
    </row>
    <row r="539" spans="1:62" ht="12.75" customHeight="1" x14ac:dyDescent="0.2">
      <c r="A539" s="4"/>
      <c r="B539" s="14"/>
      <c r="C539" s="14"/>
      <c r="D539" s="14"/>
      <c r="E539" s="14"/>
      <c r="F539" s="111"/>
      <c r="G539" s="14"/>
      <c r="H539" s="14"/>
      <c r="I539" s="14"/>
      <c r="J539" s="14"/>
      <c r="K539" s="14"/>
      <c r="L539" s="14"/>
      <c r="M539" s="14"/>
      <c r="N539" s="94"/>
      <c r="O539" s="14"/>
      <c r="P539" s="14"/>
      <c r="Q539" s="14"/>
      <c r="R539" s="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4"/>
      <c r="AP539" s="14"/>
      <c r="AQ539" s="14"/>
      <c r="AR539" s="14"/>
      <c r="AS539" s="14"/>
      <c r="AT539" s="14"/>
      <c r="AU539" s="14"/>
      <c r="AV539" s="14"/>
      <c r="AW539" s="14"/>
      <c r="AX539" s="14"/>
      <c r="AY539" s="14"/>
      <c r="AZ539" s="14"/>
      <c r="BA539" s="4"/>
      <c r="BB539" s="4"/>
      <c r="BC539" s="14"/>
      <c r="BD539" s="14"/>
      <c r="BE539" s="93"/>
      <c r="BF539" s="14"/>
      <c r="BJ539" s="4"/>
    </row>
    <row r="540" spans="1:62" ht="12.75" customHeight="1" x14ac:dyDescent="0.2">
      <c r="A540" s="4"/>
      <c r="B540" s="14"/>
      <c r="C540" s="14"/>
      <c r="D540" s="14"/>
      <c r="E540" s="14"/>
      <c r="F540" s="111"/>
      <c r="G540" s="14"/>
      <c r="H540" s="14"/>
      <c r="I540" s="14"/>
      <c r="J540" s="14"/>
      <c r="K540" s="14"/>
      <c r="L540" s="14"/>
      <c r="M540" s="14"/>
      <c r="N540" s="94"/>
      <c r="O540" s="14"/>
      <c r="P540" s="14"/>
      <c r="Q540" s="14"/>
      <c r="R540" s="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4"/>
      <c r="AP540" s="14"/>
      <c r="AQ540" s="14"/>
      <c r="AR540" s="14"/>
      <c r="AS540" s="14"/>
      <c r="AT540" s="14"/>
      <c r="AU540" s="14"/>
      <c r="AV540" s="14"/>
      <c r="AW540" s="14"/>
      <c r="AX540" s="14"/>
      <c r="AY540" s="14"/>
      <c r="AZ540" s="14"/>
      <c r="BA540" s="4"/>
      <c r="BB540" s="4"/>
      <c r="BC540" s="14"/>
      <c r="BD540" s="14"/>
      <c r="BE540" s="93"/>
      <c r="BF540" s="14"/>
      <c r="BJ540" s="4"/>
    </row>
    <row r="541" spans="1:62" ht="12.75" customHeight="1" x14ac:dyDescent="0.2">
      <c r="A541" s="4"/>
      <c r="B541" s="14"/>
      <c r="C541" s="14"/>
      <c r="D541" s="14"/>
      <c r="E541" s="14"/>
      <c r="F541" s="111"/>
      <c r="G541" s="14"/>
      <c r="H541" s="14"/>
      <c r="I541" s="14"/>
      <c r="J541" s="14"/>
      <c r="K541" s="14"/>
      <c r="L541" s="14"/>
      <c r="M541" s="14"/>
      <c r="N541" s="94"/>
      <c r="O541" s="14"/>
      <c r="P541" s="14"/>
      <c r="Q541" s="14"/>
      <c r="R541" s="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4"/>
      <c r="AP541" s="14"/>
      <c r="AQ541" s="14"/>
      <c r="AR541" s="14"/>
      <c r="AS541" s="14"/>
      <c r="AT541" s="14"/>
      <c r="AU541" s="14"/>
      <c r="AV541" s="14"/>
      <c r="AW541" s="14"/>
      <c r="AX541" s="14"/>
      <c r="AY541" s="14"/>
      <c r="AZ541" s="14"/>
      <c r="BA541" s="4"/>
      <c r="BB541" s="4"/>
      <c r="BC541" s="14"/>
      <c r="BD541" s="14"/>
      <c r="BE541" s="93"/>
      <c r="BF541" s="14"/>
      <c r="BJ541" s="4"/>
    </row>
    <row r="542" spans="1:62" ht="12.75" customHeight="1" x14ac:dyDescent="0.2">
      <c r="A542" s="4"/>
      <c r="B542" s="14"/>
      <c r="C542" s="14"/>
      <c r="D542" s="14"/>
      <c r="E542" s="14"/>
      <c r="F542" s="111"/>
      <c r="G542" s="14"/>
      <c r="H542" s="14"/>
      <c r="I542" s="14"/>
      <c r="J542" s="14"/>
      <c r="K542" s="14"/>
      <c r="L542" s="14"/>
      <c r="M542" s="14"/>
      <c r="N542" s="94"/>
      <c r="O542" s="14"/>
      <c r="P542" s="14"/>
      <c r="Q542" s="14"/>
      <c r="R542" s="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4"/>
      <c r="AP542" s="14"/>
      <c r="AQ542" s="14"/>
      <c r="AR542" s="14"/>
      <c r="AS542" s="14"/>
      <c r="AT542" s="14"/>
      <c r="AU542" s="14"/>
      <c r="AV542" s="14"/>
      <c r="AW542" s="14"/>
      <c r="AX542" s="14"/>
      <c r="AY542" s="14"/>
      <c r="AZ542" s="14"/>
      <c r="BA542" s="4"/>
      <c r="BB542" s="4"/>
      <c r="BC542" s="14"/>
      <c r="BD542" s="14"/>
      <c r="BE542" s="93"/>
      <c r="BF542" s="14"/>
      <c r="BJ542" s="4"/>
    </row>
    <row r="543" spans="1:62" ht="12.75" customHeight="1" x14ac:dyDescent="0.2">
      <c r="A543" s="4"/>
      <c r="B543" s="14"/>
      <c r="C543" s="14"/>
      <c r="D543" s="14"/>
      <c r="E543" s="14"/>
      <c r="F543" s="111"/>
      <c r="G543" s="14"/>
      <c r="H543" s="14"/>
      <c r="I543" s="14"/>
      <c r="J543" s="14"/>
      <c r="K543" s="14"/>
      <c r="L543" s="14"/>
      <c r="M543" s="14"/>
      <c r="N543" s="94"/>
      <c r="O543" s="14"/>
      <c r="P543" s="14"/>
      <c r="Q543" s="14"/>
      <c r="R543" s="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4"/>
      <c r="AP543" s="14"/>
      <c r="AQ543" s="14"/>
      <c r="AR543" s="14"/>
      <c r="AS543" s="14"/>
      <c r="AT543" s="14"/>
      <c r="AU543" s="14"/>
      <c r="AV543" s="14"/>
      <c r="AW543" s="14"/>
      <c r="AX543" s="14"/>
      <c r="AY543" s="14"/>
      <c r="AZ543" s="14"/>
      <c r="BA543" s="4"/>
      <c r="BB543" s="4"/>
      <c r="BC543" s="14"/>
      <c r="BD543" s="14"/>
      <c r="BE543" s="93"/>
      <c r="BF543" s="14"/>
      <c r="BJ543" s="4"/>
    </row>
    <row r="544" spans="1:62" ht="12.75" customHeight="1" x14ac:dyDescent="0.2">
      <c r="A544" s="4"/>
      <c r="B544" s="14"/>
      <c r="C544" s="14"/>
      <c r="D544" s="14"/>
      <c r="E544" s="14"/>
      <c r="F544" s="111"/>
      <c r="G544" s="14"/>
      <c r="H544" s="14"/>
      <c r="I544" s="14"/>
      <c r="J544" s="14"/>
      <c r="K544" s="14"/>
      <c r="L544" s="14"/>
      <c r="M544" s="14"/>
      <c r="N544" s="94"/>
      <c r="O544" s="14"/>
      <c r="P544" s="14"/>
      <c r="Q544" s="14"/>
      <c r="R544" s="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4"/>
      <c r="AP544" s="14"/>
      <c r="AQ544" s="14"/>
      <c r="AR544" s="14"/>
      <c r="AS544" s="14"/>
      <c r="AT544" s="14"/>
      <c r="AU544" s="14"/>
      <c r="AV544" s="14"/>
      <c r="AW544" s="14"/>
      <c r="AX544" s="14"/>
      <c r="AY544" s="14"/>
      <c r="AZ544" s="14"/>
      <c r="BA544" s="4"/>
      <c r="BB544" s="4"/>
      <c r="BC544" s="14"/>
      <c r="BD544" s="14"/>
      <c r="BE544" s="93"/>
      <c r="BF544" s="14"/>
      <c r="BJ544" s="4"/>
    </row>
    <row r="545" spans="1:62" ht="12.75" customHeight="1" x14ac:dyDescent="0.2">
      <c r="A545" s="4"/>
      <c r="B545" s="14"/>
      <c r="C545" s="14"/>
      <c r="D545" s="14"/>
      <c r="E545" s="14"/>
      <c r="F545" s="111"/>
      <c r="G545" s="14"/>
      <c r="H545" s="14"/>
      <c r="I545" s="14"/>
      <c r="J545" s="14"/>
      <c r="K545" s="14"/>
      <c r="L545" s="14"/>
      <c r="M545" s="14"/>
      <c r="N545" s="94"/>
      <c r="O545" s="14"/>
      <c r="P545" s="14"/>
      <c r="Q545" s="14"/>
      <c r="R545" s="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4"/>
      <c r="AP545" s="14"/>
      <c r="AQ545" s="14"/>
      <c r="AR545" s="14"/>
      <c r="AS545" s="14"/>
      <c r="AT545" s="14"/>
      <c r="AU545" s="14"/>
      <c r="AV545" s="14"/>
      <c r="AW545" s="14"/>
      <c r="AX545" s="14"/>
      <c r="AY545" s="14"/>
      <c r="AZ545" s="14"/>
      <c r="BA545" s="4"/>
      <c r="BB545" s="4"/>
      <c r="BC545" s="14"/>
      <c r="BD545" s="14"/>
      <c r="BE545" s="93"/>
      <c r="BF545" s="14"/>
      <c r="BJ545" s="4"/>
    </row>
    <row r="546" spans="1:62" ht="12.75" customHeight="1" x14ac:dyDescent="0.2">
      <c r="A546" s="4"/>
      <c r="B546" s="14"/>
      <c r="C546" s="14"/>
      <c r="D546" s="14"/>
      <c r="E546" s="14"/>
      <c r="F546" s="111"/>
      <c r="G546" s="14"/>
      <c r="H546" s="14"/>
      <c r="I546" s="14"/>
      <c r="J546" s="14"/>
      <c r="K546" s="14"/>
      <c r="L546" s="14"/>
      <c r="M546" s="14"/>
      <c r="N546" s="94"/>
      <c r="O546" s="14"/>
      <c r="P546" s="14"/>
      <c r="Q546" s="14"/>
      <c r="R546" s="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4"/>
      <c r="AP546" s="14"/>
      <c r="AQ546" s="14"/>
      <c r="AR546" s="14"/>
      <c r="AS546" s="14"/>
      <c r="AT546" s="14"/>
      <c r="AU546" s="14"/>
      <c r="AV546" s="14"/>
      <c r="AW546" s="14"/>
      <c r="AX546" s="14"/>
      <c r="AY546" s="14"/>
      <c r="AZ546" s="14"/>
      <c r="BA546" s="4"/>
      <c r="BB546" s="4"/>
      <c r="BC546" s="14"/>
      <c r="BD546" s="14"/>
      <c r="BE546" s="93"/>
      <c r="BF546" s="14"/>
      <c r="BJ546" s="4"/>
    </row>
    <row r="547" spans="1:62" ht="12.75" customHeight="1" x14ac:dyDescent="0.2">
      <c r="A547" s="4"/>
      <c r="B547" s="14"/>
      <c r="C547" s="14"/>
      <c r="D547" s="14"/>
      <c r="E547" s="14"/>
      <c r="F547" s="111"/>
      <c r="G547" s="14"/>
      <c r="H547" s="14"/>
      <c r="I547" s="14"/>
      <c r="J547" s="14"/>
      <c r="K547" s="14"/>
      <c r="L547" s="14"/>
      <c r="M547" s="14"/>
      <c r="N547" s="94"/>
      <c r="O547" s="14"/>
      <c r="P547" s="14"/>
      <c r="Q547" s="14"/>
      <c r="R547" s="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4"/>
      <c r="AP547" s="14"/>
      <c r="AQ547" s="14"/>
      <c r="AR547" s="14"/>
      <c r="AS547" s="14"/>
      <c r="AT547" s="14"/>
      <c r="AU547" s="14"/>
      <c r="AV547" s="14"/>
      <c r="AW547" s="14"/>
      <c r="AX547" s="14"/>
      <c r="AY547" s="14"/>
      <c r="AZ547" s="14"/>
      <c r="BA547" s="4"/>
      <c r="BB547" s="4"/>
      <c r="BC547" s="14"/>
      <c r="BD547" s="14"/>
      <c r="BE547" s="93"/>
      <c r="BF547" s="14"/>
      <c r="BJ547" s="4"/>
    </row>
    <row r="548" spans="1:62" ht="12.75" customHeight="1" x14ac:dyDescent="0.2">
      <c r="A548" s="4"/>
      <c r="B548" s="14"/>
      <c r="C548" s="14"/>
      <c r="D548" s="14"/>
      <c r="E548" s="14"/>
      <c r="F548" s="111"/>
      <c r="G548" s="14"/>
      <c r="H548" s="14"/>
      <c r="I548" s="14"/>
      <c r="J548" s="14"/>
      <c r="K548" s="14"/>
      <c r="L548" s="14"/>
      <c r="M548" s="14"/>
      <c r="N548" s="94"/>
      <c r="O548" s="14"/>
      <c r="P548" s="14"/>
      <c r="Q548" s="14"/>
      <c r="R548" s="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4"/>
      <c r="AP548" s="14"/>
      <c r="AQ548" s="14"/>
      <c r="AR548" s="14"/>
      <c r="AS548" s="14"/>
      <c r="AT548" s="14"/>
      <c r="AU548" s="14"/>
      <c r="AV548" s="14"/>
      <c r="AW548" s="14"/>
      <c r="AX548" s="14"/>
      <c r="AY548" s="14"/>
      <c r="AZ548" s="14"/>
      <c r="BA548" s="4"/>
      <c r="BB548" s="4"/>
      <c r="BC548" s="14"/>
      <c r="BD548" s="14"/>
      <c r="BE548" s="93"/>
      <c r="BF548" s="14"/>
      <c r="BJ548" s="4"/>
    </row>
    <row r="549" spans="1:62" ht="12.75" customHeight="1" x14ac:dyDescent="0.2">
      <c r="A549" s="4"/>
      <c r="B549" s="14"/>
      <c r="C549" s="14"/>
      <c r="D549" s="14"/>
      <c r="E549" s="14"/>
      <c r="F549" s="111"/>
      <c r="G549" s="14"/>
      <c r="H549" s="14"/>
      <c r="I549" s="14"/>
      <c r="J549" s="14"/>
      <c r="K549" s="14"/>
      <c r="L549" s="14"/>
      <c r="M549" s="14"/>
      <c r="N549" s="94"/>
      <c r="O549" s="14"/>
      <c r="P549" s="14"/>
      <c r="Q549" s="14"/>
      <c r="R549" s="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4"/>
      <c r="AP549" s="14"/>
      <c r="AQ549" s="14"/>
      <c r="AR549" s="14"/>
      <c r="AS549" s="14"/>
      <c r="AT549" s="14"/>
      <c r="AU549" s="14"/>
      <c r="AV549" s="14"/>
      <c r="AW549" s="14"/>
      <c r="AX549" s="14"/>
      <c r="AY549" s="14"/>
      <c r="AZ549" s="14"/>
      <c r="BA549" s="4"/>
      <c r="BB549" s="4"/>
      <c r="BC549" s="14"/>
      <c r="BD549" s="14"/>
      <c r="BE549" s="93"/>
      <c r="BF549" s="14"/>
      <c r="BJ549" s="4"/>
    </row>
    <row r="550" spans="1:62" ht="12.75" customHeight="1" x14ac:dyDescent="0.2">
      <c r="A550" s="4"/>
      <c r="B550" s="14"/>
      <c r="C550" s="14"/>
      <c r="D550" s="14"/>
      <c r="E550" s="14"/>
      <c r="F550" s="111"/>
      <c r="G550" s="14"/>
      <c r="H550" s="14"/>
      <c r="I550" s="14"/>
      <c r="J550" s="14"/>
      <c r="K550" s="14"/>
      <c r="L550" s="14"/>
      <c r="M550" s="14"/>
      <c r="N550" s="94"/>
      <c r="O550" s="14"/>
      <c r="P550" s="14"/>
      <c r="Q550" s="14"/>
      <c r="R550" s="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4"/>
      <c r="AP550" s="14"/>
      <c r="AQ550" s="14"/>
      <c r="AR550" s="14"/>
      <c r="AS550" s="14"/>
      <c r="AT550" s="14"/>
      <c r="AU550" s="14"/>
      <c r="AV550" s="14"/>
      <c r="AW550" s="14"/>
      <c r="AX550" s="14"/>
      <c r="AY550" s="14"/>
      <c r="AZ550" s="14"/>
      <c r="BA550" s="4"/>
      <c r="BB550" s="4"/>
      <c r="BC550" s="14"/>
      <c r="BD550" s="14"/>
      <c r="BE550" s="93"/>
      <c r="BF550" s="14"/>
      <c r="BJ550" s="4"/>
    </row>
    <row r="551" spans="1:62" ht="12.75" customHeight="1" x14ac:dyDescent="0.2">
      <c r="A551" s="4"/>
      <c r="B551" s="14"/>
      <c r="C551" s="14"/>
      <c r="D551" s="14"/>
      <c r="E551" s="14"/>
      <c r="F551" s="111"/>
      <c r="G551" s="14"/>
      <c r="H551" s="14"/>
      <c r="I551" s="14"/>
      <c r="J551" s="14"/>
      <c r="K551" s="14"/>
      <c r="L551" s="14"/>
      <c r="M551" s="14"/>
      <c r="N551" s="94"/>
      <c r="O551" s="14"/>
      <c r="P551" s="14"/>
      <c r="Q551" s="14"/>
      <c r="R551" s="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4"/>
      <c r="AP551" s="14"/>
      <c r="AQ551" s="14"/>
      <c r="AR551" s="14"/>
      <c r="AS551" s="14"/>
      <c r="AT551" s="14"/>
      <c r="AU551" s="14"/>
      <c r="AV551" s="14"/>
      <c r="AW551" s="14"/>
      <c r="AX551" s="14"/>
      <c r="AY551" s="14"/>
      <c r="AZ551" s="14"/>
      <c r="BA551" s="4"/>
      <c r="BB551" s="4"/>
      <c r="BC551" s="14"/>
      <c r="BD551" s="14"/>
      <c r="BE551" s="93"/>
      <c r="BF551" s="14"/>
      <c r="BJ551" s="4"/>
    </row>
    <row r="552" spans="1:62" ht="12.75" customHeight="1" x14ac:dyDescent="0.2">
      <c r="A552" s="4"/>
      <c r="B552" s="14"/>
      <c r="C552" s="14"/>
      <c r="D552" s="14"/>
      <c r="E552" s="14"/>
      <c r="F552" s="111"/>
      <c r="G552" s="14"/>
      <c r="H552" s="14"/>
      <c r="I552" s="14"/>
      <c r="J552" s="14"/>
      <c r="K552" s="14"/>
      <c r="L552" s="14"/>
      <c r="M552" s="14"/>
      <c r="N552" s="94"/>
      <c r="O552" s="14"/>
      <c r="P552" s="14"/>
      <c r="Q552" s="14"/>
      <c r="R552" s="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4"/>
      <c r="AP552" s="14"/>
      <c r="AQ552" s="14"/>
      <c r="AR552" s="14"/>
      <c r="AS552" s="14"/>
      <c r="AT552" s="14"/>
      <c r="AU552" s="14"/>
      <c r="AV552" s="14"/>
      <c r="AW552" s="14"/>
      <c r="AX552" s="14"/>
      <c r="AY552" s="14"/>
      <c r="AZ552" s="14"/>
      <c r="BA552" s="4"/>
      <c r="BB552" s="4"/>
      <c r="BC552" s="14"/>
      <c r="BD552" s="14"/>
      <c r="BE552" s="93"/>
      <c r="BF552" s="14"/>
      <c r="BJ552" s="4"/>
    </row>
    <row r="553" spans="1:62" ht="12.75" customHeight="1" x14ac:dyDescent="0.2">
      <c r="A553" s="4"/>
      <c r="B553" s="14"/>
      <c r="C553" s="14"/>
      <c r="D553" s="14"/>
      <c r="E553" s="14"/>
      <c r="F553" s="111"/>
      <c r="G553" s="14"/>
      <c r="H553" s="14"/>
      <c r="I553" s="14"/>
      <c r="J553" s="14"/>
      <c r="K553" s="14"/>
      <c r="L553" s="14"/>
      <c r="M553" s="14"/>
      <c r="N553" s="94"/>
      <c r="O553" s="14"/>
      <c r="P553" s="14"/>
      <c r="Q553" s="14"/>
      <c r="R553" s="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4"/>
      <c r="AP553" s="14"/>
      <c r="AQ553" s="14"/>
      <c r="AR553" s="14"/>
      <c r="AS553" s="14"/>
      <c r="AT553" s="14"/>
      <c r="AU553" s="14"/>
      <c r="AV553" s="14"/>
      <c r="AW553" s="14"/>
      <c r="AX553" s="14"/>
      <c r="AY553" s="14"/>
      <c r="AZ553" s="14"/>
      <c r="BA553" s="4"/>
      <c r="BB553" s="4"/>
      <c r="BC553" s="14"/>
      <c r="BD553" s="14"/>
      <c r="BE553" s="93"/>
      <c r="BF553" s="14"/>
      <c r="BJ553" s="4"/>
    </row>
    <row r="554" spans="1:62" ht="12.75" customHeight="1" x14ac:dyDescent="0.2">
      <c r="A554" s="4"/>
      <c r="B554" s="14"/>
      <c r="C554" s="14"/>
      <c r="D554" s="14"/>
      <c r="E554" s="14"/>
      <c r="F554" s="111"/>
      <c r="G554" s="14"/>
      <c r="H554" s="14"/>
      <c r="I554" s="14"/>
      <c r="J554" s="14"/>
      <c r="K554" s="14"/>
      <c r="L554" s="14"/>
      <c r="M554" s="14"/>
      <c r="N554" s="94"/>
      <c r="O554" s="14"/>
      <c r="P554" s="14"/>
      <c r="Q554" s="14"/>
      <c r="R554" s="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4"/>
      <c r="AP554" s="14"/>
      <c r="AQ554" s="14"/>
      <c r="AR554" s="14"/>
      <c r="AS554" s="14"/>
      <c r="AT554" s="14"/>
      <c r="AU554" s="14"/>
      <c r="AV554" s="14"/>
      <c r="AW554" s="14"/>
      <c r="AX554" s="14"/>
      <c r="AY554" s="14"/>
      <c r="AZ554" s="14"/>
      <c r="BA554" s="4"/>
      <c r="BB554" s="4"/>
      <c r="BC554" s="14"/>
      <c r="BD554" s="14"/>
      <c r="BE554" s="93"/>
      <c r="BF554" s="14"/>
      <c r="BJ554" s="4"/>
    </row>
    <row r="555" spans="1:62" ht="12.75" customHeight="1" x14ac:dyDescent="0.2">
      <c r="A555" s="4"/>
      <c r="B555" s="14"/>
      <c r="C555" s="14"/>
      <c r="D555" s="14"/>
      <c r="E555" s="14"/>
      <c r="F555" s="111"/>
      <c r="G555" s="14"/>
      <c r="H555" s="14"/>
      <c r="I555" s="14"/>
      <c r="J555" s="14"/>
      <c r="K555" s="14"/>
      <c r="L555" s="14"/>
      <c r="M555" s="14"/>
      <c r="N555" s="94"/>
      <c r="O555" s="14"/>
      <c r="P555" s="14"/>
      <c r="Q555" s="14"/>
      <c r="R555" s="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4"/>
      <c r="AP555" s="14"/>
      <c r="AQ555" s="14"/>
      <c r="AR555" s="14"/>
      <c r="AS555" s="14"/>
      <c r="AT555" s="14"/>
      <c r="AU555" s="14"/>
      <c r="AV555" s="14"/>
      <c r="AW555" s="14"/>
      <c r="AX555" s="14"/>
      <c r="AY555" s="14"/>
      <c r="AZ555" s="14"/>
      <c r="BA555" s="4"/>
      <c r="BB555" s="4"/>
      <c r="BC555" s="14"/>
      <c r="BD555" s="14"/>
      <c r="BE555" s="93"/>
      <c r="BF555" s="14"/>
      <c r="BJ555" s="4"/>
    </row>
    <row r="556" spans="1:62" ht="12.75" customHeight="1" x14ac:dyDescent="0.2">
      <c r="A556" s="4"/>
      <c r="B556" s="14"/>
      <c r="C556" s="14"/>
      <c r="D556" s="14"/>
      <c r="E556" s="14"/>
      <c r="F556" s="111"/>
      <c r="G556" s="14"/>
      <c r="H556" s="14"/>
      <c r="I556" s="14"/>
      <c r="J556" s="14"/>
      <c r="K556" s="14"/>
      <c r="L556" s="14"/>
      <c r="M556" s="14"/>
      <c r="N556" s="94"/>
      <c r="O556" s="14"/>
      <c r="P556" s="14"/>
      <c r="Q556" s="14"/>
      <c r="R556" s="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4"/>
      <c r="AP556" s="14"/>
      <c r="AQ556" s="14"/>
      <c r="AR556" s="14"/>
      <c r="AS556" s="14"/>
      <c r="AT556" s="14"/>
      <c r="AU556" s="14"/>
      <c r="AV556" s="14"/>
      <c r="AW556" s="14"/>
      <c r="AX556" s="14"/>
      <c r="AY556" s="14"/>
      <c r="AZ556" s="14"/>
      <c r="BA556" s="4"/>
      <c r="BB556" s="4"/>
      <c r="BC556" s="14"/>
      <c r="BD556" s="14"/>
      <c r="BE556" s="93"/>
      <c r="BF556" s="14"/>
      <c r="BJ556" s="4"/>
    </row>
    <row r="557" spans="1:62" ht="12.75" customHeight="1" x14ac:dyDescent="0.2">
      <c r="A557" s="4"/>
      <c r="B557" s="14"/>
      <c r="C557" s="14"/>
      <c r="D557" s="14"/>
      <c r="E557" s="14"/>
      <c r="F557" s="111"/>
      <c r="G557" s="14"/>
      <c r="H557" s="14"/>
      <c r="I557" s="14"/>
      <c r="J557" s="14"/>
      <c r="K557" s="14"/>
      <c r="L557" s="14"/>
      <c r="M557" s="14"/>
      <c r="N557" s="94"/>
      <c r="O557" s="14"/>
      <c r="P557" s="14"/>
      <c r="Q557" s="14"/>
      <c r="R557" s="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4"/>
      <c r="AP557" s="14"/>
      <c r="AQ557" s="14"/>
      <c r="AR557" s="14"/>
      <c r="AS557" s="14"/>
      <c r="AT557" s="14"/>
      <c r="AU557" s="14"/>
      <c r="AV557" s="14"/>
      <c r="AW557" s="14"/>
      <c r="AX557" s="14"/>
      <c r="AY557" s="14"/>
      <c r="AZ557" s="14"/>
      <c r="BA557" s="4"/>
      <c r="BB557" s="4"/>
      <c r="BC557" s="14"/>
      <c r="BD557" s="14"/>
      <c r="BE557" s="93"/>
      <c r="BF557" s="14"/>
      <c r="BJ557" s="4"/>
    </row>
    <row r="558" spans="1:62" ht="12.75" customHeight="1" x14ac:dyDescent="0.2">
      <c r="A558" s="4"/>
      <c r="B558" s="14"/>
      <c r="C558" s="14"/>
      <c r="D558" s="14"/>
      <c r="E558" s="14"/>
      <c r="F558" s="111"/>
      <c r="G558" s="14"/>
      <c r="H558" s="14"/>
      <c r="I558" s="14"/>
      <c r="J558" s="14"/>
      <c r="K558" s="14"/>
      <c r="L558" s="14"/>
      <c r="M558" s="14"/>
      <c r="N558" s="94"/>
      <c r="O558" s="14"/>
      <c r="P558" s="14"/>
      <c r="Q558" s="14"/>
      <c r="R558" s="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4"/>
      <c r="AP558" s="14"/>
      <c r="AQ558" s="14"/>
      <c r="AR558" s="14"/>
      <c r="AS558" s="14"/>
      <c r="AT558" s="14"/>
      <c r="AU558" s="14"/>
      <c r="AV558" s="14"/>
      <c r="AW558" s="14"/>
      <c r="AX558" s="14"/>
      <c r="AY558" s="14"/>
      <c r="AZ558" s="14"/>
      <c r="BA558" s="4"/>
      <c r="BB558" s="4"/>
      <c r="BC558" s="14"/>
      <c r="BD558" s="14"/>
      <c r="BE558" s="93"/>
      <c r="BF558" s="14"/>
      <c r="BJ558" s="4"/>
    </row>
    <row r="559" spans="1:62" ht="12.75" customHeight="1" x14ac:dyDescent="0.2">
      <c r="A559" s="4"/>
      <c r="B559" s="14"/>
      <c r="C559" s="14"/>
      <c r="D559" s="14"/>
      <c r="E559" s="14"/>
      <c r="F559" s="111"/>
      <c r="G559" s="14"/>
      <c r="H559" s="14"/>
      <c r="I559" s="14"/>
      <c r="J559" s="14"/>
      <c r="K559" s="14"/>
      <c r="L559" s="14"/>
      <c r="M559" s="14"/>
      <c r="N559" s="94"/>
      <c r="O559" s="14"/>
      <c r="P559" s="14"/>
      <c r="Q559" s="14"/>
      <c r="R559" s="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4"/>
      <c r="AP559" s="14"/>
      <c r="AQ559" s="14"/>
      <c r="AR559" s="14"/>
      <c r="AS559" s="14"/>
      <c r="AT559" s="14"/>
      <c r="AU559" s="14"/>
      <c r="AV559" s="14"/>
      <c r="AW559" s="14"/>
      <c r="AX559" s="14"/>
      <c r="AY559" s="14"/>
      <c r="AZ559" s="14"/>
      <c r="BA559" s="4"/>
      <c r="BB559" s="4"/>
      <c r="BC559" s="14"/>
      <c r="BD559" s="14"/>
      <c r="BE559" s="93"/>
      <c r="BF559" s="14"/>
      <c r="BJ559" s="4"/>
    </row>
    <row r="560" spans="1:62" ht="12.75" customHeight="1" x14ac:dyDescent="0.2">
      <c r="A560" s="4"/>
      <c r="B560" s="14"/>
      <c r="C560" s="14"/>
      <c r="D560" s="14"/>
      <c r="E560" s="14"/>
      <c r="F560" s="111"/>
      <c r="G560" s="14"/>
      <c r="H560" s="14"/>
      <c r="I560" s="14"/>
      <c r="J560" s="14"/>
      <c r="K560" s="14"/>
      <c r="L560" s="14"/>
      <c r="M560" s="14"/>
      <c r="N560" s="94"/>
      <c r="O560" s="14"/>
      <c r="P560" s="14"/>
      <c r="Q560" s="14"/>
      <c r="R560" s="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4"/>
      <c r="AP560" s="14"/>
      <c r="AQ560" s="14"/>
      <c r="AR560" s="14"/>
      <c r="AS560" s="14"/>
      <c r="AT560" s="14"/>
      <c r="AU560" s="14"/>
      <c r="AV560" s="14"/>
      <c r="AW560" s="14"/>
      <c r="AX560" s="14"/>
      <c r="AY560" s="14"/>
      <c r="AZ560" s="14"/>
      <c r="BA560" s="4"/>
      <c r="BB560" s="4"/>
      <c r="BC560" s="14"/>
      <c r="BD560" s="14"/>
      <c r="BE560" s="93"/>
      <c r="BF560" s="14"/>
      <c r="BJ560" s="4"/>
    </row>
    <row r="561" spans="1:62" ht="12.75" customHeight="1" x14ac:dyDescent="0.2">
      <c r="A561" s="4"/>
      <c r="B561" s="14"/>
      <c r="C561" s="14"/>
      <c r="D561" s="14"/>
      <c r="E561" s="14"/>
      <c r="F561" s="111"/>
      <c r="G561" s="14"/>
      <c r="H561" s="14"/>
      <c r="I561" s="14"/>
      <c r="J561" s="14"/>
      <c r="K561" s="14"/>
      <c r="L561" s="14"/>
      <c r="M561" s="14"/>
      <c r="N561" s="94"/>
      <c r="O561" s="14"/>
      <c r="P561" s="14"/>
      <c r="Q561" s="14"/>
      <c r="R561" s="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4"/>
      <c r="AP561" s="14"/>
      <c r="AQ561" s="14"/>
      <c r="AR561" s="14"/>
      <c r="AS561" s="14"/>
      <c r="AT561" s="14"/>
      <c r="AU561" s="14"/>
      <c r="AV561" s="14"/>
      <c r="AW561" s="14"/>
      <c r="AX561" s="14"/>
      <c r="AY561" s="14"/>
      <c r="AZ561" s="14"/>
      <c r="BA561" s="4"/>
      <c r="BB561" s="4"/>
      <c r="BC561" s="14"/>
      <c r="BD561" s="14"/>
      <c r="BE561" s="93"/>
      <c r="BF561" s="14"/>
      <c r="BJ561" s="4"/>
    </row>
    <row r="562" spans="1:62" ht="12.75" customHeight="1" x14ac:dyDescent="0.2">
      <c r="A562" s="4"/>
      <c r="B562" s="14"/>
      <c r="C562" s="14"/>
      <c r="D562" s="14"/>
      <c r="E562" s="14"/>
      <c r="F562" s="111"/>
      <c r="G562" s="14"/>
      <c r="H562" s="14"/>
      <c r="I562" s="14"/>
      <c r="J562" s="14"/>
      <c r="K562" s="14"/>
      <c r="L562" s="14"/>
      <c r="M562" s="14"/>
      <c r="N562" s="94"/>
      <c r="O562" s="14"/>
      <c r="P562" s="14"/>
      <c r="Q562" s="14"/>
      <c r="R562" s="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4"/>
      <c r="AP562" s="14"/>
      <c r="AQ562" s="14"/>
      <c r="AR562" s="14"/>
      <c r="AS562" s="14"/>
      <c r="AT562" s="14"/>
      <c r="AU562" s="14"/>
      <c r="AV562" s="14"/>
      <c r="AW562" s="14"/>
      <c r="AX562" s="14"/>
      <c r="AY562" s="14"/>
      <c r="AZ562" s="14"/>
      <c r="BA562" s="4"/>
      <c r="BB562" s="4"/>
      <c r="BC562" s="14"/>
      <c r="BD562" s="14"/>
      <c r="BE562" s="93"/>
      <c r="BF562" s="14"/>
      <c r="BJ562" s="4"/>
    </row>
    <row r="563" spans="1:62" ht="12.75" customHeight="1" x14ac:dyDescent="0.2">
      <c r="A563" s="4"/>
      <c r="B563" s="14"/>
      <c r="C563" s="14"/>
      <c r="D563" s="14"/>
      <c r="E563" s="14"/>
      <c r="F563" s="111"/>
      <c r="G563" s="14"/>
      <c r="H563" s="14"/>
      <c r="I563" s="14"/>
      <c r="J563" s="14"/>
      <c r="K563" s="14"/>
      <c r="L563" s="14"/>
      <c r="M563" s="14"/>
      <c r="N563" s="94"/>
      <c r="O563" s="14"/>
      <c r="P563" s="14"/>
      <c r="Q563" s="14"/>
      <c r="R563" s="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4"/>
      <c r="AP563" s="14"/>
      <c r="AQ563" s="14"/>
      <c r="AR563" s="14"/>
      <c r="AS563" s="14"/>
      <c r="AT563" s="14"/>
      <c r="AU563" s="14"/>
      <c r="AV563" s="14"/>
      <c r="AW563" s="14"/>
      <c r="AX563" s="14"/>
      <c r="AY563" s="14"/>
      <c r="AZ563" s="14"/>
      <c r="BA563" s="4"/>
      <c r="BB563" s="4"/>
      <c r="BC563" s="14"/>
      <c r="BD563" s="14"/>
      <c r="BE563" s="93"/>
      <c r="BF563" s="14"/>
      <c r="BJ563" s="4"/>
    </row>
    <row r="564" spans="1:62" ht="12.75" customHeight="1" x14ac:dyDescent="0.2">
      <c r="A564" s="4"/>
      <c r="B564" s="14"/>
      <c r="C564" s="14"/>
      <c r="D564" s="14"/>
      <c r="E564" s="14"/>
      <c r="F564" s="111"/>
      <c r="G564" s="14"/>
      <c r="H564" s="14"/>
      <c r="I564" s="14"/>
      <c r="J564" s="14"/>
      <c r="K564" s="14"/>
      <c r="L564" s="14"/>
      <c r="M564" s="14"/>
      <c r="N564" s="94"/>
      <c r="O564" s="14"/>
      <c r="P564" s="14"/>
      <c r="Q564" s="14"/>
      <c r="R564" s="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4"/>
      <c r="AP564" s="14"/>
      <c r="AQ564" s="14"/>
      <c r="AR564" s="14"/>
      <c r="AS564" s="14"/>
      <c r="AT564" s="14"/>
      <c r="AU564" s="14"/>
      <c r="AV564" s="14"/>
      <c r="AW564" s="14"/>
      <c r="AX564" s="14"/>
      <c r="AY564" s="14"/>
      <c r="AZ564" s="14"/>
      <c r="BA564" s="4"/>
      <c r="BB564" s="4"/>
      <c r="BC564" s="14"/>
      <c r="BD564" s="14"/>
      <c r="BE564" s="93"/>
      <c r="BF564" s="14"/>
      <c r="BJ564" s="4"/>
    </row>
    <row r="565" spans="1:62" ht="12.75" customHeight="1" x14ac:dyDescent="0.2">
      <c r="A565" s="4"/>
      <c r="B565" s="14"/>
      <c r="C565" s="14"/>
      <c r="D565" s="14"/>
      <c r="E565" s="14"/>
      <c r="F565" s="111"/>
      <c r="G565" s="14"/>
      <c r="H565" s="14"/>
      <c r="I565" s="14"/>
      <c r="J565" s="14"/>
      <c r="K565" s="14"/>
      <c r="L565" s="14"/>
      <c r="M565" s="14"/>
      <c r="N565" s="94"/>
      <c r="O565" s="14"/>
      <c r="P565" s="14"/>
      <c r="Q565" s="14"/>
      <c r="R565" s="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4"/>
      <c r="AP565" s="14"/>
      <c r="AQ565" s="14"/>
      <c r="AR565" s="14"/>
      <c r="AS565" s="14"/>
      <c r="AT565" s="14"/>
      <c r="AU565" s="14"/>
      <c r="AV565" s="14"/>
      <c r="AW565" s="14"/>
      <c r="AX565" s="14"/>
      <c r="AY565" s="14"/>
      <c r="AZ565" s="14"/>
      <c r="BA565" s="4"/>
      <c r="BB565" s="4"/>
      <c r="BC565" s="14"/>
      <c r="BD565" s="14"/>
      <c r="BE565" s="93"/>
      <c r="BF565" s="14"/>
      <c r="BJ565" s="4"/>
    </row>
    <row r="566" spans="1:62" ht="12.75" customHeight="1" x14ac:dyDescent="0.2">
      <c r="A566" s="4"/>
      <c r="B566" s="14"/>
      <c r="C566" s="14"/>
      <c r="D566" s="14"/>
      <c r="E566" s="14"/>
      <c r="F566" s="111"/>
      <c r="G566" s="14"/>
      <c r="H566" s="14"/>
      <c r="I566" s="14"/>
      <c r="J566" s="14"/>
      <c r="K566" s="14"/>
      <c r="L566" s="14"/>
      <c r="M566" s="14"/>
      <c r="N566" s="94"/>
      <c r="O566" s="14"/>
      <c r="P566" s="14"/>
      <c r="Q566" s="14"/>
      <c r="R566" s="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4"/>
      <c r="AP566" s="14"/>
      <c r="AQ566" s="14"/>
      <c r="AR566" s="14"/>
      <c r="AS566" s="14"/>
      <c r="AT566" s="14"/>
      <c r="AU566" s="14"/>
      <c r="AV566" s="14"/>
      <c r="AW566" s="14"/>
      <c r="AX566" s="14"/>
      <c r="AY566" s="14"/>
      <c r="AZ566" s="14"/>
      <c r="BA566" s="4"/>
      <c r="BB566" s="4"/>
      <c r="BC566" s="14"/>
      <c r="BD566" s="14"/>
      <c r="BE566" s="93"/>
      <c r="BF566" s="14"/>
      <c r="BJ566" s="4"/>
    </row>
    <row r="567" spans="1:62" ht="12.75" customHeight="1" x14ac:dyDescent="0.2">
      <c r="A567" s="4"/>
      <c r="B567" s="14"/>
      <c r="C567" s="14"/>
      <c r="D567" s="14"/>
      <c r="E567" s="14"/>
      <c r="F567" s="111"/>
      <c r="G567" s="14"/>
      <c r="H567" s="14"/>
      <c r="I567" s="14"/>
      <c r="J567" s="14"/>
      <c r="K567" s="14"/>
      <c r="L567" s="14"/>
      <c r="M567" s="14"/>
      <c r="N567" s="94"/>
      <c r="O567" s="14"/>
      <c r="P567" s="14"/>
      <c r="Q567" s="14"/>
      <c r="R567" s="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4"/>
      <c r="AP567" s="14"/>
      <c r="AQ567" s="14"/>
      <c r="AR567" s="14"/>
      <c r="AS567" s="14"/>
      <c r="AT567" s="14"/>
      <c r="AU567" s="14"/>
      <c r="AV567" s="14"/>
      <c r="AW567" s="14"/>
      <c r="AX567" s="14"/>
      <c r="AY567" s="14"/>
      <c r="AZ567" s="14"/>
      <c r="BA567" s="4"/>
      <c r="BB567" s="4"/>
      <c r="BC567" s="14"/>
      <c r="BD567" s="14"/>
      <c r="BE567" s="93"/>
      <c r="BF567" s="14"/>
      <c r="BJ567" s="4"/>
    </row>
    <row r="568" spans="1:62" ht="12.75" customHeight="1" x14ac:dyDescent="0.2">
      <c r="A568" s="4"/>
      <c r="B568" s="14"/>
      <c r="C568" s="14"/>
      <c r="D568" s="14"/>
      <c r="E568" s="14"/>
      <c r="F568" s="111"/>
      <c r="G568" s="14"/>
      <c r="H568" s="14"/>
      <c r="I568" s="14"/>
      <c r="J568" s="14"/>
      <c r="K568" s="14"/>
      <c r="L568" s="14"/>
      <c r="M568" s="14"/>
      <c r="N568" s="94"/>
      <c r="O568" s="14"/>
      <c r="P568" s="14"/>
      <c r="Q568" s="14"/>
      <c r="R568" s="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4"/>
      <c r="AP568" s="14"/>
      <c r="AQ568" s="14"/>
      <c r="AR568" s="14"/>
      <c r="AS568" s="14"/>
      <c r="AT568" s="14"/>
      <c r="AU568" s="14"/>
      <c r="AV568" s="14"/>
      <c r="AW568" s="14"/>
      <c r="AX568" s="14"/>
      <c r="AY568" s="14"/>
      <c r="AZ568" s="14"/>
      <c r="BA568" s="4"/>
      <c r="BB568" s="4"/>
      <c r="BC568" s="14"/>
      <c r="BD568" s="14"/>
      <c r="BE568" s="93"/>
      <c r="BF568" s="14"/>
      <c r="BJ568" s="4"/>
    </row>
    <row r="569" spans="1:62" ht="12.75" customHeight="1" x14ac:dyDescent="0.2">
      <c r="A569" s="4"/>
      <c r="B569" s="14"/>
      <c r="C569" s="14"/>
      <c r="D569" s="14"/>
      <c r="E569" s="14"/>
      <c r="F569" s="111"/>
      <c r="G569" s="14"/>
      <c r="H569" s="14"/>
      <c r="I569" s="14"/>
      <c r="J569" s="14"/>
      <c r="K569" s="14"/>
      <c r="L569" s="14"/>
      <c r="M569" s="14"/>
      <c r="N569" s="94"/>
      <c r="O569" s="14"/>
      <c r="P569" s="14"/>
      <c r="Q569" s="14"/>
      <c r="R569" s="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4"/>
      <c r="AP569" s="14"/>
      <c r="AQ569" s="14"/>
      <c r="AR569" s="14"/>
      <c r="AS569" s="14"/>
      <c r="AT569" s="14"/>
      <c r="AU569" s="14"/>
      <c r="AV569" s="14"/>
      <c r="AW569" s="14"/>
      <c r="AX569" s="14"/>
      <c r="AY569" s="14"/>
      <c r="AZ569" s="14"/>
      <c r="BA569" s="4"/>
      <c r="BB569" s="4"/>
      <c r="BC569" s="14"/>
      <c r="BD569" s="14"/>
      <c r="BE569" s="93"/>
      <c r="BF569" s="14"/>
      <c r="BJ569" s="4"/>
    </row>
    <row r="570" spans="1:62" ht="12.75" customHeight="1" x14ac:dyDescent="0.2">
      <c r="A570" s="4"/>
      <c r="B570" s="14"/>
      <c r="C570" s="14"/>
      <c r="D570" s="14"/>
      <c r="E570" s="14"/>
      <c r="F570" s="111"/>
      <c r="G570" s="14"/>
      <c r="H570" s="14"/>
      <c r="I570" s="14"/>
      <c r="J570" s="14"/>
      <c r="K570" s="14"/>
      <c r="L570" s="14"/>
      <c r="M570" s="14"/>
      <c r="N570" s="94"/>
      <c r="O570" s="14"/>
      <c r="P570" s="14"/>
      <c r="Q570" s="14"/>
      <c r="R570" s="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4"/>
      <c r="AP570" s="14"/>
      <c r="AQ570" s="14"/>
      <c r="AR570" s="14"/>
      <c r="AS570" s="14"/>
      <c r="AT570" s="14"/>
      <c r="AU570" s="14"/>
      <c r="AV570" s="14"/>
      <c r="AW570" s="14"/>
      <c r="AX570" s="14"/>
      <c r="AY570" s="14"/>
      <c r="AZ570" s="14"/>
      <c r="BA570" s="4"/>
      <c r="BB570" s="4"/>
      <c r="BC570" s="14"/>
      <c r="BD570" s="14"/>
      <c r="BE570" s="93"/>
      <c r="BF570" s="14"/>
      <c r="BJ570" s="4"/>
    </row>
    <row r="571" spans="1:62" ht="12.75" customHeight="1" x14ac:dyDescent="0.2">
      <c r="A571" s="4"/>
      <c r="B571" s="14"/>
      <c r="C571" s="14"/>
      <c r="D571" s="14"/>
      <c r="E571" s="14"/>
      <c r="F571" s="111"/>
      <c r="G571" s="14"/>
      <c r="H571" s="14"/>
      <c r="I571" s="14"/>
      <c r="J571" s="14"/>
      <c r="K571" s="14"/>
      <c r="L571" s="14"/>
      <c r="M571" s="14"/>
      <c r="N571" s="94"/>
      <c r="O571" s="14"/>
      <c r="P571" s="14"/>
      <c r="Q571" s="14"/>
      <c r="R571" s="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4"/>
      <c r="AP571" s="14"/>
      <c r="AQ571" s="14"/>
      <c r="AR571" s="14"/>
      <c r="AS571" s="14"/>
      <c r="AT571" s="14"/>
      <c r="AU571" s="14"/>
      <c r="AV571" s="14"/>
      <c r="AW571" s="14"/>
      <c r="AX571" s="14"/>
      <c r="AY571" s="14"/>
      <c r="AZ571" s="14"/>
      <c r="BA571" s="4"/>
      <c r="BB571" s="4"/>
      <c r="BC571" s="14"/>
      <c r="BD571" s="14"/>
      <c r="BE571" s="93"/>
      <c r="BF571" s="14"/>
      <c r="BJ571" s="4"/>
    </row>
    <row r="572" spans="1:62" ht="12.75" customHeight="1" x14ac:dyDescent="0.2">
      <c r="A572" s="4"/>
      <c r="B572" s="14"/>
      <c r="C572" s="14"/>
      <c r="D572" s="14"/>
      <c r="E572" s="14"/>
      <c r="F572" s="111"/>
      <c r="G572" s="14"/>
      <c r="H572" s="14"/>
      <c r="I572" s="14"/>
      <c r="J572" s="14"/>
      <c r="K572" s="14"/>
      <c r="L572" s="14"/>
      <c r="M572" s="14"/>
      <c r="N572" s="94"/>
      <c r="O572" s="14"/>
      <c r="P572" s="14"/>
      <c r="Q572" s="14"/>
      <c r="R572" s="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4"/>
      <c r="AP572" s="14"/>
      <c r="AQ572" s="14"/>
      <c r="AR572" s="14"/>
      <c r="AS572" s="14"/>
      <c r="AT572" s="14"/>
      <c r="AU572" s="14"/>
      <c r="AV572" s="14"/>
      <c r="AW572" s="14"/>
      <c r="AX572" s="14"/>
      <c r="AY572" s="14"/>
      <c r="AZ572" s="14"/>
      <c r="BA572" s="4"/>
      <c r="BB572" s="4"/>
      <c r="BC572" s="14"/>
      <c r="BD572" s="14"/>
      <c r="BE572" s="93"/>
      <c r="BF572" s="14"/>
      <c r="BJ572" s="4"/>
    </row>
    <row r="573" spans="1:62" ht="12.75" customHeight="1" x14ac:dyDescent="0.2">
      <c r="A573" s="4"/>
      <c r="B573" s="14"/>
      <c r="C573" s="14"/>
      <c r="D573" s="14"/>
      <c r="E573" s="14"/>
      <c r="F573" s="111"/>
      <c r="G573" s="14"/>
      <c r="H573" s="14"/>
      <c r="I573" s="14"/>
      <c r="J573" s="14"/>
      <c r="K573" s="14"/>
      <c r="L573" s="14"/>
      <c r="M573" s="14"/>
      <c r="N573" s="94"/>
      <c r="O573" s="14"/>
      <c r="P573" s="14"/>
      <c r="Q573" s="14"/>
      <c r="R573" s="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4"/>
      <c r="AP573" s="14"/>
      <c r="AQ573" s="14"/>
      <c r="AR573" s="14"/>
      <c r="AS573" s="14"/>
      <c r="AT573" s="14"/>
      <c r="AU573" s="14"/>
      <c r="AV573" s="14"/>
      <c r="AW573" s="14"/>
      <c r="AX573" s="14"/>
      <c r="AY573" s="14"/>
      <c r="AZ573" s="14"/>
      <c r="BA573" s="4"/>
      <c r="BB573" s="4"/>
      <c r="BC573" s="14"/>
      <c r="BD573" s="14"/>
      <c r="BE573" s="93"/>
      <c r="BF573" s="14"/>
      <c r="BJ573" s="4"/>
    </row>
    <row r="574" spans="1:62" ht="12.75" customHeight="1" x14ac:dyDescent="0.2">
      <c r="A574" s="4"/>
      <c r="B574" s="14"/>
      <c r="C574" s="14"/>
      <c r="D574" s="14"/>
      <c r="E574" s="14"/>
      <c r="F574" s="111"/>
      <c r="G574" s="14"/>
      <c r="H574" s="14"/>
      <c r="I574" s="14"/>
      <c r="J574" s="14"/>
      <c r="K574" s="14"/>
      <c r="L574" s="14"/>
      <c r="M574" s="14"/>
      <c r="N574" s="94"/>
      <c r="O574" s="14"/>
      <c r="P574" s="14"/>
      <c r="Q574" s="14"/>
      <c r="R574" s="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4"/>
      <c r="AP574" s="14"/>
      <c r="AQ574" s="14"/>
      <c r="AR574" s="14"/>
      <c r="AS574" s="14"/>
      <c r="AT574" s="14"/>
      <c r="AU574" s="14"/>
      <c r="AV574" s="14"/>
      <c r="AW574" s="14"/>
      <c r="AX574" s="14"/>
      <c r="AY574" s="14"/>
      <c r="AZ574" s="14"/>
      <c r="BA574" s="4"/>
      <c r="BB574" s="4"/>
      <c r="BC574" s="14"/>
      <c r="BD574" s="14"/>
      <c r="BE574" s="93"/>
      <c r="BF574" s="14"/>
      <c r="BJ574" s="4"/>
    </row>
    <row r="575" spans="1:62" ht="12.75" customHeight="1" x14ac:dyDescent="0.2">
      <c r="A575" s="4"/>
      <c r="B575" s="14"/>
      <c r="C575" s="14"/>
      <c r="D575" s="14"/>
      <c r="E575" s="14"/>
      <c r="F575" s="111"/>
      <c r="G575" s="14"/>
      <c r="H575" s="14"/>
      <c r="I575" s="14"/>
      <c r="J575" s="14"/>
      <c r="K575" s="14"/>
      <c r="L575" s="14"/>
      <c r="M575" s="14"/>
      <c r="N575" s="94"/>
      <c r="O575" s="14"/>
      <c r="P575" s="14"/>
      <c r="Q575" s="14"/>
      <c r="R575" s="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4"/>
      <c r="AP575" s="14"/>
      <c r="AQ575" s="14"/>
      <c r="AR575" s="14"/>
      <c r="AS575" s="14"/>
      <c r="AT575" s="14"/>
      <c r="AU575" s="14"/>
      <c r="AV575" s="14"/>
      <c r="AW575" s="14"/>
      <c r="AX575" s="14"/>
      <c r="AY575" s="14"/>
      <c r="AZ575" s="14"/>
      <c r="BA575" s="4"/>
      <c r="BB575" s="4"/>
      <c r="BC575" s="14"/>
      <c r="BD575" s="14"/>
      <c r="BE575" s="93"/>
      <c r="BF575" s="14"/>
      <c r="BJ575" s="4"/>
    </row>
    <row r="576" spans="1:62" ht="12.75" customHeight="1" x14ac:dyDescent="0.2">
      <c r="A576" s="4"/>
      <c r="B576" s="14"/>
      <c r="C576" s="14"/>
      <c r="D576" s="14"/>
      <c r="E576" s="14"/>
      <c r="F576" s="111"/>
      <c r="G576" s="14"/>
      <c r="H576" s="14"/>
      <c r="I576" s="14"/>
      <c r="J576" s="14"/>
      <c r="K576" s="14"/>
      <c r="L576" s="14"/>
      <c r="M576" s="14"/>
      <c r="N576" s="94"/>
      <c r="O576" s="14"/>
      <c r="P576" s="14"/>
      <c r="Q576" s="14"/>
      <c r="R576" s="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4"/>
      <c r="AP576" s="14"/>
      <c r="AQ576" s="14"/>
      <c r="AR576" s="14"/>
      <c r="AS576" s="14"/>
      <c r="AT576" s="14"/>
      <c r="AU576" s="14"/>
      <c r="AV576" s="14"/>
      <c r="AW576" s="14"/>
      <c r="AX576" s="14"/>
      <c r="AY576" s="14"/>
      <c r="AZ576" s="14"/>
      <c r="BA576" s="4"/>
      <c r="BB576" s="4"/>
      <c r="BC576" s="14"/>
      <c r="BD576" s="14"/>
      <c r="BE576" s="93"/>
      <c r="BF576" s="14"/>
      <c r="BJ576" s="4"/>
    </row>
    <row r="577" spans="1:62" ht="12.75" customHeight="1" x14ac:dyDescent="0.2">
      <c r="A577" s="4"/>
      <c r="B577" s="14"/>
      <c r="C577" s="14"/>
      <c r="D577" s="14"/>
      <c r="E577" s="14"/>
      <c r="F577" s="111"/>
      <c r="G577" s="14"/>
      <c r="H577" s="14"/>
      <c r="I577" s="14"/>
      <c r="J577" s="14"/>
      <c r="K577" s="14"/>
      <c r="L577" s="14"/>
      <c r="M577" s="14"/>
      <c r="N577" s="94"/>
      <c r="O577" s="14"/>
      <c r="P577" s="14"/>
      <c r="Q577" s="14"/>
      <c r="R577" s="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4"/>
      <c r="AP577" s="14"/>
      <c r="AQ577" s="14"/>
      <c r="AR577" s="14"/>
      <c r="AS577" s="14"/>
      <c r="AT577" s="14"/>
      <c r="AU577" s="14"/>
      <c r="AV577" s="14"/>
      <c r="AW577" s="14"/>
      <c r="AX577" s="14"/>
      <c r="AY577" s="14"/>
      <c r="AZ577" s="14"/>
      <c r="BA577" s="4"/>
      <c r="BB577" s="4"/>
      <c r="BC577" s="14"/>
      <c r="BD577" s="14"/>
      <c r="BE577" s="93"/>
      <c r="BF577" s="14"/>
      <c r="BJ577" s="4"/>
    </row>
    <row r="578" spans="1:62" ht="12.75" customHeight="1" x14ac:dyDescent="0.2">
      <c r="A578" s="4"/>
      <c r="B578" s="14"/>
      <c r="C578" s="14"/>
      <c r="D578" s="14"/>
      <c r="E578" s="14"/>
      <c r="F578" s="111"/>
      <c r="G578" s="14"/>
      <c r="H578" s="14"/>
      <c r="I578" s="14"/>
      <c r="J578" s="14"/>
      <c r="K578" s="14"/>
      <c r="L578" s="14"/>
      <c r="M578" s="14"/>
      <c r="N578" s="94"/>
      <c r="O578" s="14"/>
      <c r="P578" s="14"/>
      <c r="Q578" s="14"/>
      <c r="R578" s="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4"/>
      <c r="AP578" s="14"/>
      <c r="AQ578" s="14"/>
      <c r="AR578" s="14"/>
      <c r="AS578" s="14"/>
      <c r="AT578" s="14"/>
      <c r="AU578" s="14"/>
      <c r="AV578" s="14"/>
      <c r="AW578" s="14"/>
      <c r="AX578" s="14"/>
      <c r="AY578" s="14"/>
      <c r="AZ578" s="14"/>
      <c r="BA578" s="4"/>
      <c r="BB578" s="4"/>
      <c r="BC578" s="14"/>
      <c r="BD578" s="14"/>
      <c r="BE578" s="93"/>
      <c r="BF578" s="14"/>
      <c r="BJ578" s="4"/>
    </row>
    <row r="579" spans="1:62" ht="12.75" customHeight="1" x14ac:dyDescent="0.2">
      <c r="A579" s="4"/>
      <c r="B579" s="14"/>
      <c r="C579" s="14"/>
      <c r="D579" s="14"/>
      <c r="E579" s="14"/>
      <c r="F579" s="111"/>
      <c r="G579" s="14"/>
      <c r="H579" s="14"/>
      <c r="I579" s="14"/>
      <c r="J579" s="14"/>
      <c r="K579" s="14"/>
      <c r="L579" s="14"/>
      <c r="M579" s="14"/>
      <c r="N579" s="94"/>
      <c r="O579" s="14"/>
      <c r="P579" s="14"/>
      <c r="Q579" s="14"/>
      <c r="R579" s="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4"/>
      <c r="AP579" s="14"/>
      <c r="AQ579" s="14"/>
      <c r="AR579" s="14"/>
      <c r="AS579" s="14"/>
      <c r="AT579" s="14"/>
      <c r="AU579" s="14"/>
      <c r="AV579" s="14"/>
      <c r="AW579" s="14"/>
      <c r="AX579" s="14"/>
      <c r="AY579" s="14"/>
      <c r="AZ579" s="14"/>
      <c r="BA579" s="4"/>
      <c r="BB579" s="4"/>
      <c r="BC579" s="14"/>
      <c r="BD579" s="14"/>
      <c r="BE579" s="93"/>
      <c r="BF579" s="14"/>
      <c r="BJ579" s="4"/>
    </row>
    <row r="580" spans="1:62" ht="12.75" customHeight="1" x14ac:dyDescent="0.2">
      <c r="A580" s="4"/>
      <c r="B580" s="14"/>
      <c r="C580" s="14"/>
      <c r="D580" s="14"/>
      <c r="E580" s="14"/>
      <c r="F580" s="111"/>
      <c r="G580" s="14"/>
      <c r="H580" s="14"/>
      <c r="I580" s="14"/>
      <c r="J580" s="14"/>
      <c r="K580" s="14"/>
      <c r="L580" s="14"/>
      <c r="M580" s="14"/>
      <c r="N580" s="94"/>
      <c r="O580" s="14"/>
      <c r="P580" s="14"/>
      <c r="Q580" s="14"/>
      <c r="R580" s="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4"/>
      <c r="AP580" s="14"/>
      <c r="AQ580" s="14"/>
      <c r="AR580" s="14"/>
      <c r="AS580" s="14"/>
      <c r="AT580" s="14"/>
      <c r="AU580" s="14"/>
      <c r="AV580" s="14"/>
      <c r="AW580" s="14"/>
      <c r="AX580" s="14"/>
      <c r="AY580" s="14"/>
      <c r="AZ580" s="14"/>
      <c r="BA580" s="4"/>
      <c r="BB580" s="4"/>
      <c r="BC580" s="14"/>
      <c r="BD580" s="14"/>
      <c r="BE580" s="93"/>
      <c r="BF580" s="14"/>
      <c r="BJ580" s="4"/>
    </row>
    <row r="581" spans="1:62" ht="12.75" customHeight="1" x14ac:dyDescent="0.2">
      <c r="A581" s="4"/>
      <c r="B581" s="14"/>
      <c r="C581" s="14"/>
      <c r="D581" s="14"/>
      <c r="E581" s="14"/>
      <c r="F581" s="111"/>
      <c r="G581" s="14"/>
      <c r="H581" s="14"/>
      <c r="I581" s="14"/>
      <c r="J581" s="14"/>
      <c r="K581" s="14"/>
      <c r="L581" s="14"/>
      <c r="M581" s="14"/>
      <c r="N581" s="94"/>
      <c r="O581" s="14"/>
      <c r="P581" s="14"/>
      <c r="Q581" s="14"/>
      <c r="R581" s="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4"/>
      <c r="AP581" s="14"/>
      <c r="AQ581" s="14"/>
      <c r="AR581" s="14"/>
      <c r="AS581" s="14"/>
      <c r="AT581" s="14"/>
      <c r="AU581" s="14"/>
      <c r="AV581" s="14"/>
      <c r="AW581" s="14"/>
      <c r="AX581" s="14"/>
      <c r="AY581" s="14"/>
      <c r="AZ581" s="14"/>
      <c r="BA581" s="4"/>
      <c r="BB581" s="4"/>
      <c r="BC581" s="14"/>
      <c r="BD581" s="14"/>
      <c r="BE581" s="93"/>
      <c r="BF581" s="14"/>
      <c r="BJ581" s="4"/>
    </row>
    <row r="582" spans="1:62" ht="12.75" customHeight="1" x14ac:dyDescent="0.2">
      <c r="A582" s="4"/>
      <c r="B582" s="14"/>
      <c r="C582" s="14"/>
      <c r="D582" s="14"/>
      <c r="E582" s="14"/>
      <c r="F582" s="111"/>
      <c r="G582" s="14"/>
      <c r="H582" s="14"/>
      <c r="I582" s="14"/>
      <c r="J582" s="14"/>
      <c r="K582" s="14"/>
      <c r="L582" s="14"/>
      <c r="M582" s="14"/>
      <c r="N582" s="94"/>
      <c r="O582" s="14"/>
      <c r="P582" s="14"/>
      <c r="Q582" s="14"/>
      <c r="R582" s="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4"/>
      <c r="AP582" s="14"/>
      <c r="AQ582" s="14"/>
      <c r="AR582" s="14"/>
      <c r="AS582" s="14"/>
      <c r="AT582" s="14"/>
      <c r="AU582" s="14"/>
      <c r="AV582" s="14"/>
      <c r="AW582" s="14"/>
      <c r="AX582" s="14"/>
      <c r="AY582" s="14"/>
      <c r="AZ582" s="14"/>
      <c r="BA582" s="4"/>
      <c r="BB582" s="4"/>
      <c r="BC582" s="14"/>
      <c r="BD582" s="14"/>
      <c r="BE582" s="93"/>
      <c r="BF582" s="14"/>
      <c r="BJ582" s="4"/>
    </row>
    <row r="583" spans="1:62" ht="12.75" customHeight="1" x14ac:dyDescent="0.2">
      <c r="A583" s="4"/>
      <c r="B583" s="14"/>
      <c r="C583" s="14"/>
      <c r="D583" s="14"/>
      <c r="E583" s="14"/>
      <c r="F583" s="111"/>
      <c r="G583" s="14"/>
      <c r="H583" s="14"/>
      <c r="I583" s="14"/>
      <c r="J583" s="14"/>
      <c r="K583" s="14"/>
      <c r="L583" s="14"/>
      <c r="M583" s="14"/>
      <c r="N583" s="94"/>
      <c r="O583" s="14"/>
      <c r="P583" s="14"/>
      <c r="Q583" s="14"/>
      <c r="R583" s="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4"/>
      <c r="AP583" s="14"/>
      <c r="AQ583" s="14"/>
      <c r="AR583" s="14"/>
      <c r="AS583" s="14"/>
      <c r="AT583" s="14"/>
      <c r="AU583" s="14"/>
      <c r="AV583" s="14"/>
      <c r="AW583" s="14"/>
      <c r="AX583" s="14"/>
      <c r="AY583" s="14"/>
      <c r="AZ583" s="14"/>
      <c r="BA583" s="4"/>
      <c r="BB583" s="4"/>
      <c r="BC583" s="14"/>
      <c r="BD583" s="14"/>
      <c r="BE583" s="93"/>
      <c r="BF583" s="14"/>
      <c r="BJ583" s="4"/>
    </row>
    <row r="584" spans="1:62" ht="12.75" customHeight="1" x14ac:dyDescent="0.2">
      <c r="A584" s="4"/>
      <c r="B584" s="14"/>
      <c r="C584" s="14"/>
      <c r="D584" s="14"/>
      <c r="E584" s="14"/>
      <c r="F584" s="111"/>
      <c r="G584" s="14"/>
      <c r="H584" s="14"/>
      <c r="I584" s="14"/>
      <c r="J584" s="14"/>
      <c r="K584" s="14"/>
      <c r="L584" s="14"/>
      <c r="M584" s="14"/>
      <c r="N584" s="94"/>
      <c r="O584" s="14"/>
      <c r="P584" s="14"/>
      <c r="Q584" s="14"/>
      <c r="R584" s="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4"/>
      <c r="AP584" s="14"/>
      <c r="AQ584" s="14"/>
      <c r="AR584" s="14"/>
      <c r="AS584" s="14"/>
      <c r="AT584" s="14"/>
      <c r="AU584" s="14"/>
      <c r="AV584" s="14"/>
      <c r="AW584" s="14"/>
      <c r="AX584" s="14"/>
      <c r="AY584" s="14"/>
      <c r="AZ584" s="14"/>
      <c r="BA584" s="4"/>
      <c r="BB584" s="4"/>
      <c r="BC584" s="14"/>
      <c r="BD584" s="14"/>
      <c r="BE584" s="93"/>
      <c r="BF584" s="14"/>
      <c r="BJ584" s="4"/>
    </row>
    <row r="585" spans="1:62" ht="12.75" customHeight="1" x14ac:dyDescent="0.2">
      <c r="A585" s="4"/>
      <c r="B585" s="14"/>
      <c r="C585" s="14"/>
      <c r="D585" s="14"/>
      <c r="E585" s="14"/>
      <c r="F585" s="111"/>
      <c r="G585" s="14"/>
      <c r="H585" s="14"/>
      <c r="I585" s="14"/>
      <c r="J585" s="14"/>
      <c r="K585" s="14"/>
      <c r="L585" s="14"/>
      <c r="M585" s="14"/>
      <c r="N585" s="94"/>
      <c r="O585" s="14"/>
      <c r="P585" s="14"/>
      <c r="Q585" s="14"/>
      <c r="R585" s="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4"/>
      <c r="AP585" s="14"/>
      <c r="AQ585" s="14"/>
      <c r="AR585" s="14"/>
      <c r="AS585" s="14"/>
      <c r="AT585" s="14"/>
      <c r="AU585" s="14"/>
      <c r="AV585" s="14"/>
      <c r="AW585" s="14"/>
      <c r="AX585" s="14"/>
      <c r="AY585" s="14"/>
      <c r="AZ585" s="14"/>
      <c r="BA585" s="4"/>
      <c r="BB585" s="4"/>
      <c r="BC585" s="14"/>
      <c r="BD585" s="14"/>
      <c r="BE585" s="93"/>
      <c r="BF585" s="14"/>
      <c r="BJ585" s="4"/>
    </row>
    <row r="586" spans="1:62" ht="12.75" customHeight="1" x14ac:dyDescent="0.2">
      <c r="A586" s="4"/>
      <c r="B586" s="14"/>
      <c r="C586" s="14"/>
      <c r="D586" s="14"/>
      <c r="E586" s="14"/>
      <c r="F586" s="111"/>
      <c r="G586" s="14"/>
      <c r="H586" s="14"/>
      <c r="I586" s="14"/>
      <c r="J586" s="14"/>
      <c r="K586" s="14"/>
      <c r="L586" s="14"/>
      <c r="M586" s="14"/>
      <c r="N586" s="94"/>
      <c r="O586" s="14"/>
      <c r="P586" s="14"/>
      <c r="Q586" s="14"/>
      <c r="R586" s="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4"/>
      <c r="AP586" s="14"/>
      <c r="AQ586" s="14"/>
      <c r="AR586" s="14"/>
      <c r="AS586" s="14"/>
      <c r="AT586" s="14"/>
      <c r="AU586" s="14"/>
      <c r="AV586" s="14"/>
      <c r="AW586" s="14"/>
      <c r="AX586" s="14"/>
      <c r="AY586" s="14"/>
      <c r="AZ586" s="14"/>
      <c r="BA586" s="4"/>
      <c r="BB586" s="4"/>
      <c r="BC586" s="14"/>
      <c r="BD586" s="14"/>
      <c r="BE586" s="93"/>
      <c r="BF586" s="14"/>
      <c r="BJ586" s="4"/>
    </row>
    <row r="587" spans="1:62" ht="12.75" customHeight="1" x14ac:dyDescent="0.2">
      <c r="A587" s="4"/>
      <c r="B587" s="14"/>
      <c r="C587" s="14"/>
      <c r="D587" s="14"/>
      <c r="E587" s="14"/>
      <c r="F587" s="111"/>
      <c r="G587" s="14"/>
      <c r="H587" s="14"/>
      <c r="I587" s="14"/>
      <c r="J587" s="14"/>
      <c r="K587" s="14"/>
      <c r="L587" s="14"/>
      <c r="M587" s="14"/>
      <c r="N587" s="94"/>
      <c r="O587" s="14"/>
      <c r="P587" s="14"/>
      <c r="Q587" s="14"/>
      <c r="R587" s="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4"/>
      <c r="AP587" s="14"/>
      <c r="AQ587" s="14"/>
      <c r="AR587" s="14"/>
      <c r="AS587" s="14"/>
      <c r="AT587" s="14"/>
      <c r="AU587" s="14"/>
      <c r="AV587" s="14"/>
      <c r="AW587" s="14"/>
      <c r="AX587" s="14"/>
      <c r="AY587" s="14"/>
      <c r="AZ587" s="14"/>
      <c r="BA587" s="4"/>
      <c r="BB587" s="4"/>
      <c r="BC587" s="14"/>
      <c r="BD587" s="14"/>
      <c r="BE587" s="93"/>
      <c r="BF587" s="14"/>
      <c r="BJ587" s="4"/>
    </row>
    <row r="588" spans="1:62" ht="12.75" customHeight="1" x14ac:dyDescent="0.2">
      <c r="A588" s="4"/>
      <c r="B588" s="14"/>
      <c r="C588" s="14"/>
      <c r="D588" s="14"/>
      <c r="E588" s="14"/>
      <c r="F588" s="111"/>
      <c r="G588" s="14"/>
      <c r="H588" s="14"/>
      <c r="I588" s="14"/>
      <c r="J588" s="14"/>
      <c r="K588" s="14"/>
      <c r="L588" s="14"/>
      <c r="M588" s="14"/>
      <c r="N588" s="94"/>
      <c r="O588" s="14"/>
      <c r="P588" s="14"/>
      <c r="Q588" s="14"/>
      <c r="R588" s="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4"/>
      <c r="AP588" s="14"/>
      <c r="AQ588" s="14"/>
      <c r="AR588" s="14"/>
      <c r="AS588" s="14"/>
      <c r="AT588" s="14"/>
      <c r="AU588" s="14"/>
      <c r="AV588" s="14"/>
      <c r="AW588" s="14"/>
      <c r="AX588" s="14"/>
      <c r="AY588" s="14"/>
      <c r="AZ588" s="14"/>
      <c r="BA588" s="4"/>
      <c r="BB588" s="4"/>
      <c r="BC588" s="14"/>
      <c r="BD588" s="14"/>
      <c r="BE588" s="93"/>
      <c r="BF588" s="14"/>
      <c r="BJ588" s="4"/>
    </row>
    <row r="589" spans="1:62" ht="12.75" customHeight="1" x14ac:dyDescent="0.2">
      <c r="A589" s="4"/>
      <c r="B589" s="14"/>
      <c r="C589" s="14"/>
      <c r="D589" s="14"/>
      <c r="E589" s="14"/>
      <c r="F589" s="111"/>
      <c r="G589" s="14"/>
      <c r="H589" s="14"/>
      <c r="I589" s="14"/>
      <c r="J589" s="14"/>
      <c r="K589" s="14"/>
      <c r="L589" s="14"/>
      <c r="M589" s="14"/>
      <c r="N589" s="94"/>
      <c r="O589" s="14"/>
      <c r="P589" s="14"/>
      <c r="Q589" s="14"/>
      <c r="R589" s="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4"/>
      <c r="AP589" s="14"/>
      <c r="AQ589" s="14"/>
      <c r="AR589" s="14"/>
      <c r="AS589" s="14"/>
      <c r="AT589" s="14"/>
      <c r="AU589" s="14"/>
      <c r="AV589" s="14"/>
      <c r="AW589" s="14"/>
      <c r="AX589" s="14"/>
      <c r="AY589" s="14"/>
      <c r="AZ589" s="14"/>
      <c r="BA589" s="4"/>
      <c r="BB589" s="4"/>
      <c r="BC589" s="14"/>
      <c r="BD589" s="14"/>
      <c r="BE589" s="93"/>
      <c r="BF589" s="14"/>
      <c r="BJ589" s="4"/>
    </row>
    <row r="590" spans="1:62" ht="12.75" customHeight="1" x14ac:dyDescent="0.2">
      <c r="A590" s="4"/>
      <c r="B590" s="14"/>
      <c r="C590" s="14"/>
      <c r="D590" s="14"/>
      <c r="E590" s="14"/>
      <c r="F590" s="111"/>
      <c r="G590" s="14"/>
      <c r="H590" s="14"/>
      <c r="I590" s="14"/>
      <c r="J590" s="14"/>
      <c r="K590" s="14"/>
      <c r="L590" s="14"/>
      <c r="M590" s="14"/>
      <c r="N590" s="94"/>
      <c r="O590" s="14"/>
      <c r="P590" s="14"/>
      <c r="Q590" s="14"/>
      <c r="R590" s="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4"/>
      <c r="AP590" s="14"/>
      <c r="AQ590" s="14"/>
      <c r="AR590" s="14"/>
      <c r="AS590" s="14"/>
      <c r="AT590" s="14"/>
      <c r="AU590" s="14"/>
      <c r="AV590" s="14"/>
      <c r="AW590" s="14"/>
      <c r="AX590" s="14"/>
      <c r="AY590" s="14"/>
      <c r="AZ590" s="14"/>
      <c r="BA590" s="4"/>
      <c r="BB590" s="4"/>
      <c r="BC590" s="14"/>
      <c r="BD590" s="14"/>
      <c r="BE590" s="93"/>
      <c r="BF590" s="14"/>
      <c r="BJ590" s="4"/>
    </row>
    <row r="591" spans="1:62" ht="12.75" customHeight="1" x14ac:dyDescent="0.2">
      <c r="A591" s="4"/>
      <c r="B591" s="14"/>
      <c r="C591" s="14"/>
      <c r="D591" s="14"/>
      <c r="E591" s="14"/>
      <c r="F591" s="111"/>
      <c r="G591" s="14"/>
      <c r="H591" s="14"/>
      <c r="I591" s="14"/>
      <c r="J591" s="14"/>
      <c r="K591" s="14"/>
      <c r="L591" s="14"/>
      <c r="M591" s="14"/>
      <c r="N591" s="94"/>
      <c r="O591" s="14"/>
      <c r="P591" s="14"/>
      <c r="Q591" s="14"/>
      <c r="R591" s="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4"/>
      <c r="AP591" s="14"/>
      <c r="AQ591" s="14"/>
      <c r="AR591" s="14"/>
      <c r="AS591" s="14"/>
      <c r="AT591" s="14"/>
      <c r="AU591" s="14"/>
      <c r="AV591" s="14"/>
      <c r="AW591" s="14"/>
      <c r="AX591" s="14"/>
      <c r="AY591" s="14"/>
      <c r="AZ591" s="14"/>
      <c r="BA591" s="4"/>
      <c r="BB591" s="4"/>
      <c r="BC591" s="14"/>
      <c r="BD591" s="14"/>
      <c r="BE591" s="93"/>
      <c r="BF591" s="14"/>
      <c r="BJ591" s="4"/>
    </row>
    <row r="592" spans="1:62" ht="12.75" customHeight="1" x14ac:dyDescent="0.2">
      <c r="A592" s="4"/>
      <c r="B592" s="14"/>
      <c r="C592" s="14"/>
      <c r="D592" s="14"/>
      <c r="E592" s="14"/>
      <c r="F592" s="111"/>
      <c r="G592" s="14"/>
      <c r="H592" s="14"/>
      <c r="I592" s="14"/>
      <c r="J592" s="14"/>
      <c r="K592" s="14"/>
      <c r="L592" s="14"/>
      <c r="M592" s="14"/>
      <c r="N592" s="94"/>
      <c r="O592" s="14"/>
      <c r="P592" s="14"/>
      <c r="Q592" s="14"/>
      <c r="R592" s="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4"/>
      <c r="AP592" s="14"/>
      <c r="AQ592" s="14"/>
      <c r="AR592" s="14"/>
      <c r="AS592" s="14"/>
      <c r="AT592" s="14"/>
      <c r="AU592" s="14"/>
      <c r="AV592" s="14"/>
      <c r="AW592" s="14"/>
      <c r="AX592" s="14"/>
      <c r="AY592" s="14"/>
      <c r="AZ592" s="14"/>
      <c r="BA592" s="4"/>
      <c r="BB592" s="4"/>
      <c r="BC592" s="14"/>
      <c r="BD592" s="14"/>
      <c r="BE592" s="93"/>
      <c r="BF592" s="14"/>
      <c r="BJ592" s="4"/>
    </row>
    <row r="593" spans="1:62" ht="12.75" customHeight="1" x14ac:dyDescent="0.2">
      <c r="A593" s="4"/>
      <c r="B593" s="14"/>
      <c r="C593" s="14"/>
      <c r="D593" s="14"/>
      <c r="E593" s="14"/>
      <c r="F593" s="111"/>
      <c r="G593" s="14"/>
      <c r="H593" s="14"/>
      <c r="I593" s="14"/>
      <c r="J593" s="14"/>
      <c r="K593" s="14"/>
      <c r="L593" s="14"/>
      <c r="M593" s="14"/>
      <c r="N593" s="94"/>
      <c r="O593" s="14"/>
      <c r="P593" s="14"/>
      <c r="Q593" s="14"/>
      <c r="R593" s="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4"/>
      <c r="AP593" s="14"/>
      <c r="AQ593" s="14"/>
      <c r="AR593" s="14"/>
      <c r="AS593" s="14"/>
      <c r="AT593" s="14"/>
      <c r="AU593" s="14"/>
      <c r="AV593" s="14"/>
      <c r="AW593" s="14"/>
      <c r="AX593" s="14"/>
      <c r="AY593" s="14"/>
      <c r="AZ593" s="14"/>
      <c r="BA593" s="4"/>
      <c r="BB593" s="4"/>
      <c r="BC593" s="14"/>
      <c r="BD593" s="14"/>
      <c r="BE593" s="93"/>
      <c r="BF593" s="14"/>
      <c r="BJ593" s="4"/>
    </row>
    <row r="594" spans="1:62" ht="12.75" customHeight="1" x14ac:dyDescent="0.2">
      <c r="A594" s="4"/>
      <c r="B594" s="14"/>
      <c r="C594" s="14"/>
      <c r="D594" s="14"/>
      <c r="E594" s="14"/>
      <c r="F594" s="111"/>
      <c r="G594" s="14"/>
      <c r="H594" s="14"/>
      <c r="I594" s="14"/>
      <c r="J594" s="14"/>
      <c r="K594" s="14"/>
      <c r="L594" s="14"/>
      <c r="M594" s="14"/>
      <c r="N594" s="94"/>
      <c r="O594" s="14"/>
      <c r="P594" s="14"/>
      <c r="Q594" s="14"/>
      <c r="R594" s="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4"/>
      <c r="AP594" s="14"/>
      <c r="AQ594" s="14"/>
      <c r="AR594" s="14"/>
      <c r="AS594" s="14"/>
      <c r="AT594" s="14"/>
      <c r="AU594" s="14"/>
      <c r="AV594" s="14"/>
      <c r="AW594" s="14"/>
      <c r="AX594" s="14"/>
      <c r="AY594" s="14"/>
      <c r="AZ594" s="14"/>
      <c r="BA594" s="4"/>
      <c r="BB594" s="4"/>
      <c r="BC594" s="14"/>
      <c r="BD594" s="14"/>
      <c r="BE594" s="93"/>
      <c r="BF594" s="14"/>
      <c r="BJ594" s="4"/>
    </row>
    <row r="595" spans="1:62" ht="12.75" customHeight="1" x14ac:dyDescent="0.2">
      <c r="A595" s="4"/>
      <c r="B595" s="14"/>
      <c r="C595" s="14"/>
      <c r="D595" s="14"/>
      <c r="E595" s="14"/>
      <c r="F595" s="111"/>
      <c r="G595" s="14"/>
      <c r="H595" s="14"/>
      <c r="I595" s="14"/>
      <c r="J595" s="14"/>
      <c r="K595" s="14"/>
      <c r="L595" s="14"/>
      <c r="M595" s="14"/>
      <c r="N595" s="94"/>
      <c r="O595" s="14"/>
      <c r="P595" s="14"/>
      <c r="Q595" s="14"/>
      <c r="R595" s="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4"/>
      <c r="AP595" s="14"/>
      <c r="AQ595" s="14"/>
      <c r="AR595" s="14"/>
      <c r="AS595" s="14"/>
      <c r="AT595" s="14"/>
      <c r="AU595" s="14"/>
      <c r="AV595" s="14"/>
      <c r="AW595" s="14"/>
      <c r="AX595" s="14"/>
      <c r="AY595" s="14"/>
      <c r="AZ595" s="14"/>
      <c r="BA595" s="4"/>
      <c r="BB595" s="4"/>
      <c r="BC595" s="14"/>
      <c r="BD595" s="14"/>
      <c r="BE595" s="93"/>
      <c r="BF595" s="14"/>
      <c r="BJ595" s="4"/>
    </row>
    <row r="596" spans="1:62" ht="12.75" customHeight="1" x14ac:dyDescent="0.2">
      <c r="A596" s="4"/>
      <c r="B596" s="14"/>
      <c r="C596" s="14"/>
      <c r="D596" s="14"/>
      <c r="E596" s="14"/>
      <c r="F596" s="111"/>
      <c r="G596" s="14"/>
      <c r="H596" s="14"/>
      <c r="I596" s="14"/>
      <c r="J596" s="14"/>
      <c r="K596" s="14"/>
      <c r="L596" s="14"/>
      <c r="M596" s="14"/>
      <c r="N596" s="94"/>
      <c r="O596" s="14"/>
      <c r="P596" s="14"/>
      <c r="Q596" s="14"/>
      <c r="R596" s="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4"/>
      <c r="AP596" s="14"/>
      <c r="AQ596" s="14"/>
      <c r="AR596" s="14"/>
      <c r="AS596" s="14"/>
      <c r="AT596" s="14"/>
      <c r="AU596" s="14"/>
      <c r="AV596" s="14"/>
      <c r="AW596" s="14"/>
      <c r="AX596" s="14"/>
      <c r="AY596" s="14"/>
      <c r="AZ596" s="14"/>
      <c r="BA596" s="4"/>
      <c r="BB596" s="4"/>
      <c r="BC596" s="14"/>
      <c r="BD596" s="14"/>
      <c r="BE596" s="93"/>
      <c r="BF596" s="14"/>
      <c r="BJ596" s="4"/>
    </row>
    <row r="597" spans="1:62" ht="12.75" customHeight="1" x14ac:dyDescent="0.2">
      <c r="A597" s="4"/>
      <c r="B597" s="14"/>
      <c r="C597" s="14"/>
      <c r="D597" s="14"/>
      <c r="E597" s="14"/>
      <c r="F597" s="111"/>
      <c r="G597" s="14"/>
      <c r="H597" s="14"/>
      <c r="I597" s="14"/>
      <c r="J597" s="14"/>
      <c r="K597" s="14"/>
      <c r="L597" s="14"/>
      <c r="M597" s="14"/>
      <c r="N597" s="94"/>
      <c r="O597" s="14"/>
      <c r="P597" s="14"/>
      <c r="Q597" s="14"/>
      <c r="R597" s="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4"/>
      <c r="AP597" s="14"/>
      <c r="AQ597" s="14"/>
      <c r="AR597" s="14"/>
      <c r="AS597" s="14"/>
      <c r="AT597" s="14"/>
      <c r="AU597" s="14"/>
      <c r="AV597" s="14"/>
      <c r="AW597" s="14"/>
      <c r="AX597" s="14"/>
      <c r="AY597" s="14"/>
      <c r="AZ597" s="14"/>
      <c r="BA597" s="4"/>
      <c r="BB597" s="4"/>
      <c r="BC597" s="14"/>
      <c r="BD597" s="14"/>
      <c r="BE597" s="93"/>
      <c r="BF597" s="14"/>
      <c r="BJ597" s="4"/>
    </row>
    <row r="598" spans="1:62" ht="12.75" customHeight="1" x14ac:dyDescent="0.2">
      <c r="A598" s="4"/>
      <c r="B598" s="14"/>
      <c r="C598" s="14"/>
      <c r="D598" s="14"/>
      <c r="E598" s="14"/>
      <c r="F598" s="111"/>
      <c r="G598" s="14"/>
      <c r="H598" s="14"/>
      <c r="I598" s="14"/>
      <c r="J598" s="14"/>
      <c r="K598" s="14"/>
      <c r="L598" s="14"/>
      <c r="M598" s="14"/>
      <c r="N598" s="94"/>
      <c r="O598" s="14"/>
      <c r="P598" s="14"/>
      <c r="Q598" s="14"/>
      <c r="R598" s="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4"/>
      <c r="AP598" s="14"/>
      <c r="AQ598" s="14"/>
      <c r="AR598" s="14"/>
      <c r="AS598" s="14"/>
      <c r="AT598" s="14"/>
      <c r="AU598" s="14"/>
      <c r="AV598" s="14"/>
      <c r="AW598" s="14"/>
      <c r="AX598" s="14"/>
      <c r="AY598" s="14"/>
      <c r="AZ598" s="14"/>
      <c r="BA598" s="4"/>
      <c r="BB598" s="4"/>
      <c r="BC598" s="14"/>
      <c r="BD598" s="14"/>
      <c r="BE598" s="93"/>
      <c r="BF598" s="14"/>
      <c r="BJ598" s="4"/>
    </row>
    <row r="599" spans="1:62" ht="12.75" customHeight="1" x14ac:dyDescent="0.2">
      <c r="A599" s="4"/>
      <c r="B599" s="14"/>
      <c r="C599" s="14"/>
      <c r="D599" s="14"/>
      <c r="E599" s="14"/>
      <c r="F599" s="111"/>
      <c r="G599" s="14"/>
      <c r="H599" s="14"/>
      <c r="I599" s="14"/>
      <c r="J599" s="14"/>
      <c r="K599" s="14"/>
      <c r="L599" s="14"/>
      <c r="M599" s="14"/>
      <c r="N599" s="94"/>
      <c r="O599" s="14"/>
      <c r="P599" s="14"/>
      <c r="Q599" s="14"/>
      <c r="R599" s="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4"/>
      <c r="AP599" s="14"/>
      <c r="AQ599" s="14"/>
      <c r="AR599" s="14"/>
      <c r="AS599" s="14"/>
      <c r="AT599" s="14"/>
      <c r="AU599" s="14"/>
      <c r="AV599" s="14"/>
      <c r="AW599" s="14"/>
      <c r="AX599" s="14"/>
      <c r="AY599" s="14"/>
      <c r="AZ599" s="14"/>
      <c r="BA599" s="4"/>
      <c r="BB599" s="4"/>
      <c r="BC599" s="14"/>
      <c r="BD599" s="14"/>
      <c r="BE599" s="93"/>
      <c r="BF599" s="14"/>
      <c r="BJ599" s="4"/>
    </row>
    <row r="600" spans="1:62" ht="12.75" customHeight="1" x14ac:dyDescent="0.2">
      <c r="A600" s="4"/>
      <c r="B600" s="14"/>
      <c r="C600" s="14"/>
      <c r="D600" s="14"/>
      <c r="E600" s="14"/>
      <c r="F600" s="111"/>
      <c r="G600" s="14"/>
      <c r="H600" s="14"/>
      <c r="I600" s="14"/>
      <c r="J600" s="14"/>
      <c r="K600" s="14"/>
      <c r="L600" s="14"/>
      <c r="M600" s="14"/>
      <c r="N600" s="94"/>
      <c r="O600" s="14"/>
      <c r="P600" s="14"/>
      <c r="Q600" s="14"/>
      <c r="R600" s="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4"/>
      <c r="AP600" s="14"/>
      <c r="AQ600" s="14"/>
      <c r="AR600" s="14"/>
      <c r="AS600" s="14"/>
      <c r="AT600" s="14"/>
      <c r="AU600" s="14"/>
      <c r="AV600" s="14"/>
      <c r="AW600" s="14"/>
      <c r="AX600" s="14"/>
      <c r="AY600" s="14"/>
      <c r="AZ600" s="14"/>
      <c r="BA600" s="4"/>
      <c r="BB600" s="4"/>
      <c r="BC600" s="14"/>
      <c r="BD600" s="14"/>
      <c r="BE600" s="93"/>
      <c r="BF600" s="14"/>
      <c r="BJ600" s="4"/>
    </row>
    <row r="601" spans="1:62" ht="12.75" customHeight="1" x14ac:dyDescent="0.2">
      <c r="A601" s="4"/>
      <c r="B601" s="14"/>
      <c r="C601" s="14"/>
      <c r="D601" s="14"/>
      <c r="E601" s="14"/>
      <c r="F601" s="111"/>
      <c r="G601" s="14"/>
      <c r="H601" s="14"/>
      <c r="I601" s="14"/>
      <c r="J601" s="14"/>
      <c r="K601" s="14"/>
      <c r="L601" s="14"/>
      <c r="M601" s="14"/>
      <c r="N601" s="94"/>
      <c r="O601" s="14"/>
      <c r="P601" s="14"/>
      <c r="Q601" s="14"/>
      <c r="R601" s="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4"/>
      <c r="AP601" s="14"/>
      <c r="AQ601" s="14"/>
      <c r="AR601" s="14"/>
      <c r="AS601" s="14"/>
      <c r="AT601" s="14"/>
      <c r="AU601" s="14"/>
      <c r="AV601" s="14"/>
      <c r="AW601" s="14"/>
      <c r="AX601" s="14"/>
      <c r="AY601" s="14"/>
      <c r="AZ601" s="14"/>
      <c r="BA601" s="4"/>
      <c r="BB601" s="4"/>
      <c r="BC601" s="14"/>
      <c r="BD601" s="14"/>
      <c r="BE601" s="93"/>
      <c r="BF601" s="14"/>
      <c r="BJ601" s="4"/>
    </row>
    <row r="602" spans="1:62" ht="12.75" customHeight="1" x14ac:dyDescent="0.2">
      <c r="A602" s="4"/>
      <c r="B602" s="14"/>
      <c r="C602" s="14"/>
      <c r="D602" s="14"/>
      <c r="E602" s="14"/>
      <c r="F602" s="111"/>
      <c r="G602" s="14"/>
      <c r="H602" s="14"/>
      <c r="I602" s="14"/>
      <c r="J602" s="14"/>
      <c r="K602" s="14"/>
      <c r="L602" s="14"/>
      <c r="M602" s="14"/>
      <c r="N602" s="94"/>
      <c r="O602" s="14"/>
      <c r="P602" s="14"/>
      <c r="Q602" s="14"/>
      <c r="R602" s="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4"/>
      <c r="AP602" s="14"/>
      <c r="AQ602" s="14"/>
      <c r="AR602" s="14"/>
      <c r="AS602" s="14"/>
      <c r="AT602" s="14"/>
      <c r="AU602" s="14"/>
      <c r="AV602" s="14"/>
      <c r="AW602" s="14"/>
      <c r="AX602" s="14"/>
      <c r="AY602" s="14"/>
      <c r="AZ602" s="14"/>
      <c r="BA602" s="4"/>
      <c r="BB602" s="4"/>
      <c r="BC602" s="14"/>
      <c r="BD602" s="14"/>
      <c r="BE602" s="93"/>
      <c r="BF602" s="14"/>
      <c r="BJ602" s="4"/>
    </row>
    <row r="603" spans="1:62" ht="12.75" customHeight="1" x14ac:dyDescent="0.2">
      <c r="A603" s="4"/>
      <c r="B603" s="14"/>
      <c r="C603" s="14"/>
      <c r="D603" s="14"/>
      <c r="E603" s="14"/>
      <c r="F603" s="111"/>
      <c r="G603" s="14"/>
      <c r="H603" s="14"/>
      <c r="I603" s="14"/>
      <c r="J603" s="14"/>
      <c r="K603" s="14"/>
      <c r="L603" s="14"/>
      <c r="M603" s="14"/>
      <c r="N603" s="94"/>
      <c r="O603" s="14"/>
      <c r="P603" s="14"/>
      <c r="Q603" s="14"/>
      <c r="R603" s="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4"/>
      <c r="AP603" s="14"/>
      <c r="AQ603" s="14"/>
      <c r="AR603" s="14"/>
      <c r="AS603" s="14"/>
      <c r="AT603" s="14"/>
      <c r="AU603" s="14"/>
      <c r="AV603" s="14"/>
      <c r="AW603" s="14"/>
      <c r="AX603" s="14"/>
      <c r="AY603" s="14"/>
      <c r="AZ603" s="14"/>
      <c r="BA603" s="4"/>
      <c r="BB603" s="4"/>
      <c r="BC603" s="14"/>
      <c r="BD603" s="14"/>
      <c r="BE603" s="93"/>
      <c r="BF603" s="14"/>
      <c r="BJ603" s="4"/>
    </row>
    <row r="604" spans="1:62" ht="12.75" customHeight="1" x14ac:dyDescent="0.2">
      <c r="A604" s="4"/>
      <c r="B604" s="14"/>
      <c r="C604" s="14"/>
      <c r="D604" s="14"/>
      <c r="E604" s="14"/>
      <c r="F604" s="111"/>
      <c r="G604" s="14"/>
      <c r="H604" s="14"/>
      <c r="I604" s="14"/>
      <c r="J604" s="14"/>
      <c r="K604" s="14"/>
      <c r="L604" s="14"/>
      <c r="M604" s="14"/>
      <c r="N604" s="94"/>
      <c r="O604" s="14"/>
      <c r="P604" s="14"/>
      <c r="Q604" s="14"/>
      <c r="R604" s="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4"/>
      <c r="AP604" s="14"/>
      <c r="AQ604" s="14"/>
      <c r="AR604" s="14"/>
      <c r="AS604" s="14"/>
      <c r="AT604" s="14"/>
      <c r="AU604" s="14"/>
      <c r="AV604" s="14"/>
      <c r="AW604" s="14"/>
      <c r="AX604" s="14"/>
      <c r="AY604" s="14"/>
      <c r="AZ604" s="14"/>
      <c r="BA604" s="4"/>
      <c r="BB604" s="4"/>
      <c r="BC604" s="14"/>
      <c r="BD604" s="14"/>
      <c r="BE604" s="93"/>
      <c r="BF604" s="14"/>
      <c r="BJ604" s="4"/>
    </row>
    <row r="605" spans="1:62" ht="12.75" customHeight="1" x14ac:dyDescent="0.2">
      <c r="A605" s="4"/>
      <c r="B605" s="14"/>
      <c r="C605" s="14"/>
      <c r="D605" s="14"/>
      <c r="E605" s="14"/>
      <c r="F605" s="111"/>
      <c r="G605" s="14"/>
      <c r="H605" s="14"/>
      <c r="I605" s="14"/>
      <c r="J605" s="14"/>
      <c r="K605" s="14"/>
      <c r="L605" s="14"/>
      <c r="M605" s="14"/>
      <c r="N605" s="94"/>
      <c r="O605" s="14"/>
      <c r="P605" s="14"/>
      <c r="Q605" s="14"/>
      <c r="R605" s="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4"/>
      <c r="AP605" s="14"/>
      <c r="AQ605" s="14"/>
      <c r="AR605" s="14"/>
      <c r="AS605" s="14"/>
      <c r="AT605" s="14"/>
      <c r="AU605" s="14"/>
      <c r="AV605" s="14"/>
      <c r="AW605" s="14"/>
      <c r="AX605" s="14"/>
      <c r="AY605" s="14"/>
      <c r="AZ605" s="14"/>
      <c r="BA605" s="4"/>
      <c r="BB605" s="4"/>
      <c r="BC605" s="14"/>
      <c r="BD605" s="14"/>
      <c r="BE605" s="93"/>
      <c r="BF605" s="14"/>
      <c r="BJ605" s="4"/>
    </row>
    <row r="606" spans="1:62" ht="12.75" customHeight="1" x14ac:dyDescent="0.2">
      <c r="A606" s="4"/>
      <c r="B606" s="14"/>
      <c r="C606" s="14"/>
      <c r="D606" s="14"/>
      <c r="E606" s="14"/>
      <c r="F606" s="111"/>
      <c r="G606" s="14"/>
      <c r="H606" s="14"/>
      <c r="I606" s="14"/>
      <c r="J606" s="14"/>
      <c r="K606" s="14"/>
      <c r="L606" s="14"/>
      <c r="M606" s="14"/>
      <c r="N606" s="94"/>
      <c r="O606" s="14"/>
      <c r="P606" s="14"/>
      <c r="Q606" s="14"/>
      <c r="R606" s="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4"/>
      <c r="AP606" s="14"/>
      <c r="AQ606" s="14"/>
      <c r="AR606" s="14"/>
      <c r="AS606" s="14"/>
      <c r="AT606" s="14"/>
      <c r="AU606" s="14"/>
      <c r="AV606" s="14"/>
      <c r="AW606" s="14"/>
      <c r="AX606" s="14"/>
      <c r="AY606" s="14"/>
      <c r="AZ606" s="14"/>
      <c r="BA606" s="4"/>
      <c r="BB606" s="4"/>
      <c r="BC606" s="14"/>
      <c r="BD606" s="14"/>
      <c r="BE606" s="93"/>
      <c r="BF606" s="14"/>
      <c r="BJ606" s="4"/>
    </row>
    <row r="607" spans="1:62" ht="12.75" customHeight="1" x14ac:dyDescent="0.2">
      <c r="A607" s="4"/>
      <c r="B607" s="14"/>
      <c r="C607" s="14"/>
      <c r="D607" s="14"/>
      <c r="E607" s="14"/>
      <c r="F607" s="111"/>
      <c r="G607" s="14"/>
      <c r="H607" s="14"/>
      <c r="I607" s="14"/>
      <c r="J607" s="14"/>
      <c r="K607" s="14"/>
      <c r="L607" s="14"/>
      <c r="M607" s="14"/>
      <c r="N607" s="94"/>
      <c r="O607" s="14"/>
      <c r="P607" s="14"/>
      <c r="Q607" s="14"/>
      <c r="R607" s="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4"/>
      <c r="AP607" s="14"/>
      <c r="AQ607" s="14"/>
      <c r="AR607" s="14"/>
      <c r="AS607" s="14"/>
      <c r="AT607" s="14"/>
      <c r="AU607" s="14"/>
      <c r="AV607" s="14"/>
      <c r="AW607" s="14"/>
      <c r="AX607" s="14"/>
      <c r="AY607" s="14"/>
      <c r="AZ607" s="14"/>
      <c r="BA607" s="4"/>
      <c r="BB607" s="4"/>
      <c r="BC607" s="14"/>
      <c r="BD607" s="14"/>
      <c r="BE607" s="93"/>
      <c r="BF607" s="14"/>
      <c r="BJ607" s="4"/>
    </row>
    <row r="608" spans="1:62" ht="12.75" customHeight="1" x14ac:dyDescent="0.2">
      <c r="A608" s="4"/>
      <c r="B608" s="14"/>
      <c r="C608" s="14"/>
      <c r="D608" s="14"/>
      <c r="E608" s="14"/>
      <c r="F608" s="111"/>
      <c r="G608" s="14"/>
      <c r="H608" s="14"/>
      <c r="I608" s="14"/>
      <c r="J608" s="14"/>
      <c r="K608" s="14"/>
      <c r="L608" s="14"/>
      <c r="M608" s="14"/>
      <c r="N608" s="94"/>
      <c r="O608" s="14"/>
      <c r="P608" s="14"/>
      <c r="Q608" s="14"/>
      <c r="R608" s="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4"/>
      <c r="AP608" s="14"/>
      <c r="AQ608" s="14"/>
      <c r="AR608" s="14"/>
      <c r="AS608" s="14"/>
      <c r="AT608" s="14"/>
      <c r="AU608" s="14"/>
      <c r="AV608" s="14"/>
      <c r="AW608" s="14"/>
      <c r="AX608" s="14"/>
      <c r="AY608" s="14"/>
      <c r="AZ608" s="14"/>
      <c r="BA608" s="4"/>
      <c r="BB608" s="4"/>
      <c r="BC608" s="14"/>
      <c r="BD608" s="14"/>
      <c r="BE608" s="93"/>
      <c r="BF608" s="14"/>
      <c r="BJ608" s="4"/>
    </row>
    <row r="609" spans="1:62" ht="12.75" customHeight="1" x14ac:dyDescent="0.2">
      <c r="A609" s="4"/>
      <c r="B609" s="14"/>
      <c r="C609" s="14"/>
      <c r="D609" s="14"/>
      <c r="E609" s="14"/>
      <c r="F609" s="111"/>
      <c r="G609" s="14"/>
      <c r="H609" s="14"/>
      <c r="I609" s="14"/>
      <c r="J609" s="14"/>
      <c r="K609" s="14"/>
      <c r="L609" s="14"/>
      <c r="M609" s="14"/>
      <c r="N609" s="94"/>
      <c r="O609" s="14"/>
      <c r="P609" s="14"/>
      <c r="Q609" s="14"/>
      <c r="R609" s="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4"/>
      <c r="AP609" s="14"/>
      <c r="AQ609" s="14"/>
      <c r="AR609" s="14"/>
      <c r="AS609" s="14"/>
      <c r="AT609" s="14"/>
      <c r="AU609" s="14"/>
      <c r="AV609" s="14"/>
      <c r="AW609" s="14"/>
      <c r="AX609" s="14"/>
      <c r="AY609" s="14"/>
      <c r="AZ609" s="14"/>
      <c r="BA609" s="4"/>
      <c r="BB609" s="4"/>
      <c r="BC609" s="14"/>
      <c r="BD609" s="14"/>
      <c r="BE609" s="93"/>
      <c r="BF609" s="14"/>
      <c r="BJ609" s="4"/>
    </row>
    <row r="610" spans="1:62" ht="12.75" customHeight="1" x14ac:dyDescent="0.2">
      <c r="A610" s="4"/>
      <c r="B610" s="14"/>
      <c r="C610" s="14"/>
      <c r="D610" s="14"/>
      <c r="E610" s="14"/>
      <c r="F610" s="111"/>
      <c r="G610" s="14"/>
      <c r="H610" s="14"/>
      <c r="I610" s="14"/>
      <c r="J610" s="14"/>
      <c r="K610" s="14"/>
      <c r="L610" s="14"/>
      <c r="M610" s="14"/>
      <c r="N610" s="94"/>
      <c r="O610" s="14"/>
      <c r="P610" s="14"/>
      <c r="Q610" s="14"/>
      <c r="R610" s="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4"/>
      <c r="AP610" s="14"/>
      <c r="AQ610" s="14"/>
      <c r="AR610" s="14"/>
      <c r="AS610" s="14"/>
      <c r="AT610" s="14"/>
      <c r="AU610" s="14"/>
      <c r="AV610" s="14"/>
      <c r="AW610" s="14"/>
      <c r="AX610" s="14"/>
      <c r="AY610" s="14"/>
      <c r="AZ610" s="14"/>
      <c r="BA610" s="4"/>
      <c r="BB610" s="4"/>
      <c r="BC610" s="14"/>
      <c r="BD610" s="14"/>
      <c r="BE610" s="93"/>
      <c r="BF610" s="14"/>
      <c r="BJ610" s="4"/>
    </row>
    <row r="611" spans="1:62" ht="12.75" customHeight="1" x14ac:dyDescent="0.2">
      <c r="A611" s="4"/>
      <c r="B611" s="14"/>
      <c r="C611" s="14"/>
      <c r="D611" s="14"/>
      <c r="E611" s="14"/>
      <c r="F611" s="111"/>
      <c r="G611" s="14"/>
      <c r="H611" s="14"/>
      <c r="I611" s="14"/>
      <c r="J611" s="14"/>
      <c r="K611" s="14"/>
      <c r="L611" s="14"/>
      <c r="M611" s="14"/>
      <c r="N611" s="94"/>
      <c r="O611" s="14"/>
      <c r="P611" s="14"/>
      <c r="Q611" s="14"/>
      <c r="R611" s="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4"/>
      <c r="AP611" s="14"/>
      <c r="AQ611" s="14"/>
      <c r="AR611" s="14"/>
      <c r="AS611" s="14"/>
      <c r="AT611" s="14"/>
      <c r="AU611" s="14"/>
      <c r="AV611" s="14"/>
      <c r="AW611" s="14"/>
      <c r="AX611" s="14"/>
      <c r="AY611" s="14"/>
      <c r="AZ611" s="14"/>
      <c r="BA611" s="4"/>
      <c r="BB611" s="4"/>
      <c r="BC611" s="14"/>
      <c r="BD611" s="14"/>
      <c r="BE611" s="93"/>
      <c r="BF611" s="14"/>
      <c r="BJ611" s="4"/>
    </row>
    <row r="612" spans="1:62" ht="12.75" customHeight="1" x14ac:dyDescent="0.2">
      <c r="A612" s="4"/>
      <c r="B612" s="14"/>
      <c r="C612" s="14"/>
      <c r="D612" s="14"/>
      <c r="E612" s="14"/>
      <c r="F612" s="111"/>
      <c r="G612" s="14"/>
      <c r="H612" s="14"/>
      <c r="I612" s="14"/>
      <c r="J612" s="14"/>
      <c r="K612" s="14"/>
      <c r="L612" s="14"/>
      <c r="M612" s="14"/>
      <c r="N612" s="94"/>
      <c r="O612" s="14"/>
      <c r="P612" s="14"/>
      <c r="Q612" s="14"/>
      <c r="R612" s="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4"/>
      <c r="AP612" s="14"/>
      <c r="AQ612" s="14"/>
      <c r="AR612" s="14"/>
      <c r="AS612" s="14"/>
      <c r="AT612" s="14"/>
      <c r="AU612" s="14"/>
      <c r="AV612" s="14"/>
      <c r="AW612" s="14"/>
      <c r="AX612" s="14"/>
      <c r="AY612" s="14"/>
      <c r="AZ612" s="14"/>
      <c r="BA612" s="4"/>
      <c r="BB612" s="4"/>
      <c r="BC612" s="14"/>
      <c r="BD612" s="14"/>
      <c r="BE612" s="93"/>
      <c r="BF612" s="14"/>
      <c r="BJ612" s="4"/>
    </row>
    <row r="613" spans="1:62" ht="12.75" customHeight="1" x14ac:dyDescent="0.2">
      <c r="A613" s="4"/>
      <c r="B613" s="14"/>
      <c r="C613" s="14"/>
      <c r="D613" s="14"/>
      <c r="E613" s="14"/>
      <c r="F613" s="118"/>
      <c r="G613" s="14"/>
      <c r="H613" s="14"/>
      <c r="I613" s="14"/>
      <c r="J613" s="14"/>
      <c r="K613" s="14"/>
      <c r="L613" s="14"/>
      <c r="M613" s="14"/>
      <c r="N613" s="94"/>
      <c r="O613" s="14"/>
      <c r="P613" s="14"/>
      <c r="Q613" s="14"/>
      <c r="R613" s="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4"/>
      <c r="AP613" s="14"/>
      <c r="AQ613" s="14"/>
      <c r="AR613" s="14"/>
      <c r="AS613" s="14"/>
      <c r="AT613" s="14"/>
      <c r="AU613" s="14"/>
      <c r="AV613" s="14"/>
      <c r="AW613" s="14"/>
      <c r="AX613" s="14"/>
      <c r="AY613" s="14"/>
      <c r="AZ613" s="14"/>
      <c r="BA613" s="4"/>
      <c r="BB613" s="4"/>
      <c r="BC613" s="14"/>
      <c r="BD613" s="14"/>
      <c r="BE613" s="93"/>
      <c r="BF613" s="14"/>
      <c r="BJ613" s="4"/>
    </row>
  </sheetData>
  <autoFilter ref="A1:BL613"/>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0" r:id="rId17"/>
    <hyperlink ref="BK10" r:id="rId18"/>
    <hyperlink ref="BH11" r:id="rId19"/>
    <hyperlink ref="BK11" r:id="rId20"/>
    <hyperlink ref="BH12" r:id="rId21"/>
    <hyperlink ref="BK12" r:id="rId22"/>
    <hyperlink ref="BH13" r:id="rId23"/>
    <hyperlink ref="BK13" r:id="rId24"/>
    <hyperlink ref="BH14" r:id="rId25"/>
    <hyperlink ref="BK14" r:id="rId26"/>
    <hyperlink ref="BH15" r:id="rId27"/>
    <hyperlink ref="BK15" r:id="rId28"/>
    <hyperlink ref="BH16" r:id="rId29"/>
    <hyperlink ref="BK16" r:id="rId30"/>
    <hyperlink ref="BH17" r:id="rId31"/>
    <hyperlink ref="BK17" r:id="rId32"/>
    <hyperlink ref="BH18" r:id="rId33"/>
    <hyperlink ref="BK18" r:id="rId34"/>
    <hyperlink ref="BH19" r:id="rId35"/>
    <hyperlink ref="BK19" r:id="rId36"/>
    <hyperlink ref="BH20" r:id="rId37"/>
    <hyperlink ref="BK20" r:id="rId38"/>
    <hyperlink ref="BH21" r:id="rId39"/>
    <hyperlink ref="BK21" r:id="rId40"/>
    <hyperlink ref="BH22" r:id="rId41"/>
    <hyperlink ref="BK22" r:id="rId42"/>
    <hyperlink ref="BH23" r:id="rId43"/>
    <hyperlink ref="BK23" r:id="rId44"/>
    <hyperlink ref="BH24" r:id="rId45"/>
    <hyperlink ref="BK24" r:id="rId46"/>
    <hyperlink ref="BH25" r:id="rId47"/>
    <hyperlink ref="BK25" r:id="rId48"/>
    <hyperlink ref="BH26" r:id="rId49"/>
    <hyperlink ref="BK26" r:id="rId50"/>
    <hyperlink ref="BH27" r:id="rId51"/>
    <hyperlink ref="BK27" r:id="rId52"/>
    <hyperlink ref="BH28" r:id="rId53"/>
    <hyperlink ref="BK28" r:id="rId54"/>
    <hyperlink ref="BH29" r:id="rId55"/>
    <hyperlink ref="BK29" r:id="rId56"/>
    <hyperlink ref="BH30" r:id="rId57"/>
    <hyperlink ref="BK30" r:id="rId58"/>
    <hyperlink ref="BH31" r:id="rId59"/>
    <hyperlink ref="BK31" r:id="rId60"/>
    <hyperlink ref="BH32" r:id="rId61"/>
    <hyperlink ref="BK32" r:id="rId62"/>
    <hyperlink ref="BH33" r:id="rId63"/>
    <hyperlink ref="BK33" r:id="rId64"/>
    <hyperlink ref="BH34" r:id="rId65"/>
    <hyperlink ref="BK34" r:id="rId66"/>
    <hyperlink ref="BH35" r:id="rId67"/>
    <hyperlink ref="BK35" r:id="rId68"/>
    <hyperlink ref="BH36" r:id="rId69"/>
    <hyperlink ref="BK36" r:id="rId70"/>
    <hyperlink ref="BH37" r:id="rId71"/>
    <hyperlink ref="BK37" r:id="rId72"/>
    <hyperlink ref="BH38" r:id="rId73"/>
    <hyperlink ref="BK38" r:id="rId74"/>
    <hyperlink ref="BH39" r:id="rId75"/>
    <hyperlink ref="BK39" r:id="rId76"/>
    <hyperlink ref="BK40" r:id="rId77"/>
    <hyperlink ref="BH41" r:id="rId78"/>
    <hyperlink ref="BK41" r:id="rId79"/>
    <hyperlink ref="BH42" r:id="rId80"/>
    <hyperlink ref="BK42" r:id="rId81"/>
    <hyperlink ref="BH43" r:id="rId82"/>
    <hyperlink ref="BK43" r:id="rId83"/>
    <hyperlink ref="BH44" r:id="rId84"/>
    <hyperlink ref="BK44" r:id="rId85"/>
    <hyperlink ref="BH45" r:id="rId86"/>
    <hyperlink ref="BK45" r:id="rId87"/>
    <hyperlink ref="BH46" r:id="rId88"/>
    <hyperlink ref="BK46" r:id="rId89"/>
    <hyperlink ref="BH47" r:id="rId90"/>
    <hyperlink ref="BK47" r:id="rId91"/>
    <hyperlink ref="BH48" r:id="rId92"/>
    <hyperlink ref="BK48" r:id="rId93"/>
    <hyperlink ref="BH49" r:id="rId94"/>
    <hyperlink ref="BK49" r:id="rId95"/>
    <hyperlink ref="BH50" r:id="rId96"/>
    <hyperlink ref="BK50" r:id="rId97"/>
    <hyperlink ref="BH51" r:id="rId98"/>
    <hyperlink ref="BK51" r:id="rId99"/>
    <hyperlink ref="BH52" r:id="rId100"/>
    <hyperlink ref="BK52" r:id="rId101"/>
    <hyperlink ref="BH53" r:id="rId102"/>
    <hyperlink ref="BK53" r:id="rId103"/>
    <hyperlink ref="BH54" r:id="rId104"/>
    <hyperlink ref="BK54" r:id="rId105"/>
    <hyperlink ref="BH55" r:id="rId106"/>
    <hyperlink ref="BK55" r:id="rId107"/>
    <hyperlink ref="BH56" r:id="rId108"/>
    <hyperlink ref="BK56" r:id="rId109"/>
    <hyperlink ref="BH57" r:id="rId110"/>
    <hyperlink ref="BK57" r:id="rId111"/>
    <hyperlink ref="BH58" r:id="rId112"/>
    <hyperlink ref="BK58" r:id="rId113"/>
    <hyperlink ref="BH59" r:id="rId114"/>
    <hyperlink ref="BK59" r:id="rId115"/>
    <hyperlink ref="BH60" r:id="rId116"/>
    <hyperlink ref="BK60" r:id="rId117"/>
    <hyperlink ref="BH61" r:id="rId118"/>
    <hyperlink ref="BK61" r:id="rId119"/>
    <hyperlink ref="BH62" r:id="rId120"/>
    <hyperlink ref="BK62" r:id="rId121"/>
    <hyperlink ref="BH63" r:id="rId122"/>
    <hyperlink ref="BK63" r:id="rId123"/>
    <hyperlink ref="BH64" r:id="rId124"/>
    <hyperlink ref="BK64" r:id="rId125"/>
    <hyperlink ref="BH65" r:id="rId126"/>
    <hyperlink ref="BK65" r:id="rId127"/>
    <hyperlink ref="BH66" r:id="rId128"/>
    <hyperlink ref="BK66" r:id="rId129"/>
    <hyperlink ref="BH67" r:id="rId130"/>
    <hyperlink ref="BK67" r:id="rId131"/>
    <hyperlink ref="BH68" r:id="rId132"/>
    <hyperlink ref="BK68" r:id="rId133"/>
    <hyperlink ref="BH69" r:id="rId134"/>
    <hyperlink ref="BK69" r:id="rId135"/>
    <hyperlink ref="BH70" r:id="rId136"/>
    <hyperlink ref="BK70" r:id="rId137"/>
    <hyperlink ref="BH71" r:id="rId138"/>
    <hyperlink ref="BK71" r:id="rId139"/>
    <hyperlink ref="BH72" r:id="rId140"/>
    <hyperlink ref="BK72" r:id="rId141"/>
    <hyperlink ref="BH73" r:id="rId142"/>
    <hyperlink ref="BK73" r:id="rId143"/>
    <hyperlink ref="BH74" r:id="rId144"/>
    <hyperlink ref="BK74" r:id="rId145"/>
    <hyperlink ref="BH75" r:id="rId146"/>
    <hyperlink ref="BK75" r:id="rId147"/>
    <hyperlink ref="BH76" r:id="rId148"/>
    <hyperlink ref="BK76" r:id="rId149"/>
    <hyperlink ref="BH77" r:id="rId150"/>
    <hyperlink ref="BK77" r:id="rId151"/>
    <hyperlink ref="BH78" r:id="rId152"/>
    <hyperlink ref="BK78" r:id="rId153"/>
    <hyperlink ref="BH79" r:id="rId154"/>
    <hyperlink ref="BK79" r:id="rId155"/>
    <hyperlink ref="BH80" r:id="rId156"/>
    <hyperlink ref="BK80" r:id="rId157"/>
    <hyperlink ref="BH81" r:id="rId158"/>
    <hyperlink ref="BK81" r:id="rId159"/>
    <hyperlink ref="BH82" r:id="rId160"/>
    <hyperlink ref="BK82" r:id="rId161"/>
    <hyperlink ref="BH83" r:id="rId162"/>
    <hyperlink ref="BK83" r:id="rId163"/>
    <hyperlink ref="BH84" r:id="rId164"/>
    <hyperlink ref="BK84" r:id="rId165"/>
    <hyperlink ref="BH85" r:id="rId166"/>
    <hyperlink ref="BK85" r:id="rId167"/>
    <hyperlink ref="BH86" r:id="rId168"/>
    <hyperlink ref="BK86" r:id="rId169"/>
    <hyperlink ref="BH87" r:id="rId170"/>
    <hyperlink ref="BK87" r:id="rId171"/>
    <hyperlink ref="BH88" r:id="rId172"/>
    <hyperlink ref="BK88" r:id="rId173"/>
    <hyperlink ref="BH97" r:id="rId174"/>
    <hyperlink ref="BK97" r:id="rId175"/>
    <hyperlink ref="BH98" r:id="rId176"/>
    <hyperlink ref="BK98" r:id="rId177"/>
    <hyperlink ref="BH99" r:id="rId178"/>
    <hyperlink ref="BK99" r:id="rId179"/>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14:formula1>
            <xm:f>#REF!</xm:f>
          </x14:formula1>
          <xm:sqref>AA2:AA178</xm:sqref>
        </x14:dataValidation>
        <x14:dataValidation type="list" allowBlank="1">
          <x14:formula1>
            <xm:f>#REF!</xm:f>
          </x14:formula1>
          <xm:sqref>AW2:AW115 AZ2:AZ115</xm:sqref>
        </x14:dataValidation>
        <x14:dataValidation type="list" allowBlank="1" showErrorMessage="1">
          <x14:formula1>
            <xm:f>#REF!</xm:f>
          </x14:formula1>
          <xm:sqref>B2:B115</xm:sqref>
        </x14:dataValidation>
        <x14:dataValidation type="list" allowBlank="1">
          <x14:formula1>
            <xm:f>#REF!</xm:f>
          </x14:formula1>
          <xm:sqref>AE3:AE115</xm:sqref>
        </x14:dataValidation>
        <x14:dataValidation type="list" allowBlank="1">
          <x14:formula1>
            <xm:f>#REF!</xm:f>
          </x14:formula1>
          <xm:sqref>AF2:AF115</xm:sqref>
        </x14:dataValidation>
        <x14:dataValidation type="list" allowBlank="1">
          <x14:formula1>
            <xm:f>#REF!</xm:f>
          </x14:formula1>
          <xm:sqref>Z2:Z115</xm:sqref>
        </x14:dataValidation>
        <x14:dataValidation type="list" allowBlank="1">
          <x14:formula1>
            <xm:f>#REF!</xm:f>
          </x14:formula1>
          <xm:sqref>W1:W613</xm:sqref>
        </x14:dataValidation>
        <x14:dataValidation type="list" allowBlank="1">
          <x14:formula1>
            <xm:f>#REF!</xm:f>
          </x14:formula1>
          <xm:sqref>AB1:AB613</xm:sqref>
        </x14:dataValidation>
        <x14:dataValidation type="list" allowBlank="1">
          <x14:formula1>
            <xm:f>#REF!</xm:f>
          </x14:formula1>
          <xm:sqref>J2:J115</xm:sqref>
        </x14:dataValidation>
        <x14:dataValidation type="list" allowBlank="1">
          <x14:formula1>
            <xm:f>#REF!</xm:f>
          </x14:formula1>
          <xm:sqref>S2:S115</xm:sqref>
        </x14:dataValidation>
        <x14:dataValidation type="list" allowBlank="1">
          <x14:formula1>
            <xm:f>#REF!</xm:f>
          </x14:formula1>
          <xm:sqref>AK2:AK115</xm:sqref>
        </x14:dataValidation>
        <x14:dataValidation type="list" allowBlank="1">
          <x14:formula1>
            <xm:f>#REF!</xm:f>
          </x14:formula1>
          <xm:sqref>O2:O115</xm:sqref>
        </x14:dataValidation>
        <x14:dataValidation type="list" allowBlank="1">
          <x14:formula1>
            <xm:f>#REF!</xm:f>
          </x14:formula1>
          <xm:sqref>BI2:BI115</xm:sqref>
        </x14:dataValidation>
        <x14:dataValidation type="list" allowBlank="1">
          <x14:formula1>
            <xm:f>#REF!</xm:f>
          </x14:formula1>
          <xm:sqref>H2:H115</xm:sqref>
        </x14:dataValidation>
        <x14:dataValidation type="list" allowBlank="1">
          <x14:formula1>
            <xm:f>#REF!</xm:f>
          </x14:formula1>
          <xm:sqref>I2:I115</xm:sqref>
        </x14:dataValidation>
        <x14:dataValidation type="list" allowBlank="1">
          <x14:formula1>
            <xm:f>#REF!</xm:f>
          </x14:formula1>
          <xm:sqref>T2:T115 AG2:AG115</xm:sqref>
        </x14:dataValidation>
        <x14:dataValidation type="list" allowBlank="1">
          <x14:formula1>
            <xm:f>#REF!</xm:f>
          </x14:formula1>
          <xm:sqref>AN2:AN115</xm:sqref>
        </x14:dataValidation>
        <x14:dataValidation type="list" allowBlank="1">
          <x14:formula1>
            <xm:f>#REF!</xm:f>
          </x14:formula1>
          <xm:sqref>AE2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B2" sqref="B2"/>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45" x14ac:dyDescent="0.2">
      <c r="A1" s="120" t="s">
        <v>1757</v>
      </c>
      <c r="B1" s="121" t="s">
        <v>1758</v>
      </c>
      <c r="C1" s="122" t="s">
        <v>1759</v>
      </c>
      <c r="D1" s="122" t="s">
        <v>1760</v>
      </c>
      <c r="E1" s="122" t="s">
        <v>1761</v>
      </c>
      <c r="F1" s="122" t="s">
        <v>1762</v>
      </c>
      <c r="G1" s="122" t="s">
        <v>1763</v>
      </c>
      <c r="H1" s="123" t="s">
        <v>1764</v>
      </c>
      <c r="I1" s="122" t="s">
        <v>1765</v>
      </c>
      <c r="J1" s="122" t="s">
        <v>1766</v>
      </c>
      <c r="K1" s="122" t="s">
        <v>6</v>
      </c>
      <c r="L1" s="122" t="s">
        <v>1767</v>
      </c>
      <c r="M1" s="122" t="s">
        <v>1768</v>
      </c>
      <c r="N1" s="122" t="s">
        <v>1769</v>
      </c>
      <c r="O1" s="122" t="s">
        <v>1770</v>
      </c>
      <c r="P1" s="124"/>
      <c r="Q1" s="124"/>
      <c r="R1" s="124"/>
    </row>
    <row r="2" spans="1:18" x14ac:dyDescent="0.25">
      <c r="A2" s="125">
        <v>1</v>
      </c>
      <c r="B2" s="126" t="str">
        <f>'2. NACIONAL'!A2</f>
        <v>DTOR-CPS-001-N-2020</v>
      </c>
      <c r="C2" s="49" t="s">
        <v>1771</v>
      </c>
      <c r="D2" s="49" t="s">
        <v>1772</v>
      </c>
      <c r="E2" s="127">
        <f>VLOOKUP(B2,'2. NACIONAL'!A:BK,21,0)</f>
        <v>80184592</v>
      </c>
      <c r="F2" s="49" t="s">
        <v>1773</v>
      </c>
      <c r="G2" s="117">
        <v>30027</v>
      </c>
      <c r="H2" s="128" t="s">
        <v>1773</v>
      </c>
      <c r="I2" s="129" t="s">
        <v>1774</v>
      </c>
      <c r="J2" s="130" t="s">
        <v>1775</v>
      </c>
      <c r="K2" s="126" t="str">
        <f>VLOOKUP(B2,'2. NACIONAL'!A:BK,7,0)</f>
        <v>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v>
      </c>
      <c r="L2" s="49" t="s">
        <v>1776</v>
      </c>
      <c r="M2" s="49">
        <v>3208567269</v>
      </c>
      <c r="N2" s="131">
        <f>VLOOKUP(B2,'2. NACIONAL'!A:BK,16,0)</f>
        <v>5971344</v>
      </c>
      <c r="O2" s="126" t="str">
        <f>VLOOKUP(B2,'2. NACIONAL'!A:BK,31,0)</f>
        <v>DTOR</v>
      </c>
    </row>
    <row r="3" spans="1:18" x14ac:dyDescent="0.25">
      <c r="A3" s="125">
        <v>2</v>
      </c>
      <c r="B3" s="126" t="str">
        <f>'2. NACIONAL'!A3</f>
        <v>DTOR-CPS-002-N-2020</v>
      </c>
      <c r="C3" s="49" t="s">
        <v>1777</v>
      </c>
      <c r="D3" s="49" t="s">
        <v>1778</v>
      </c>
      <c r="E3" s="127">
        <f>VLOOKUP(B3,'2. NACIONAL'!A:BK,21,0)</f>
        <v>1123085091</v>
      </c>
      <c r="F3" s="49" t="s">
        <v>1779</v>
      </c>
      <c r="G3" s="117">
        <v>32622</v>
      </c>
      <c r="H3" s="128" t="s">
        <v>1779</v>
      </c>
      <c r="I3" s="129" t="s">
        <v>1780</v>
      </c>
      <c r="J3" s="130" t="s">
        <v>1781</v>
      </c>
      <c r="K3" s="126" t="str">
        <f>VLOOKUP(B3,'2. NACIONAL'!A:BK,7,0)</f>
        <v>Prestación de servicios profesionales y de apoyo a la gestión al área administrativa y financiera de la Dirección territorial Orinoquia, en el proceso de recursos financieros.</v>
      </c>
      <c r="L3" s="49" t="s">
        <v>1782</v>
      </c>
      <c r="M3" s="49">
        <v>3132019041</v>
      </c>
      <c r="N3" s="131">
        <f>VLOOKUP(B3,'2. NACIONAL'!A:BK,16,0)</f>
        <v>3156754</v>
      </c>
      <c r="O3" s="126" t="str">
        <f>VLOOKUP(B3,'2. NACIONAL'!A:BK,31,0)</f>
        <v>DTOR</v>
      </c>
    </row>
    <row r="4" spans="1:18" x14ac:dyDescent="0.25">
      <c r="A4" s="125">
        <v>3</v>
      </c>
      <c r="B4" s="126" t="str">
        <f>'2. NACIONAL'!A4</f>
        <v>DTOR-CPS-003-N-2020</v>
      </c>
      <c r="C4" s="49" t="s">
        <v>1783</v>
      </c>
      <c r="D4" s="49" t="s">
        <v>1784</v>
      </c>
      <c r="E4" s="127">
        <f>VLOOKUP(B4,'2. NACIONAL'!A:BK,21,0)</f>
        <v>1121843074</v>
      </c>
      <c r="F4" s="49" t="s">
        <v>1785</v>
      </c>
      <c r="G4" s="117">
        <v>32349</v>
      </c>
      <c r="H4" s="128" t="s">
        <v>1785</v>
      </c>
      <c r="I4" s="129" t="s">
        <v>1786</v>
      </c>
      <c r="J4" s="130" t="s">
        <v>1787</v>
      </c>
      <c r="K4" s="126" t="str">
        <f>VLOOKUP(B4,'2. NACIONAL'!A:BK,7,0)</f>
        <v>Prestación de servicios técnicos y de apoyo a la Oficina administrativa y financiera, en lo relacionado con el inventario y propiedad planta y equipo de la DIRECCIÓN TERRITORIAL ORINOQUIA, así como actividades propias  de recursos físicos.</v>
      </c>
      <c r="L4" s="49" t="s">
        <v>1788</v>
      </c>
      <c r="M4" s="49">
        <v>3102582315</v>
      </c>
      <c r="N4" s="131">
        <f>VLOOKUP(B4,'2. NACIONAL'!A:BK,16,0)</f>
        <v>2663850</v>
      </c>
      <c r="O4" s="126" t="str">
        <f>VLOOKUP(B4,'2. NACIONAL'!A:BK,31,0)</f>
        <v>DTOR</v>
      </c>
    </row>
    <row r="5" spans="1:18" x14ac:dyDescent="0.25">
      <c r="A5" s="125">
        <v>4</v>
      </c>
      <c r="B5" s="126" t="str">
        <f>'2. NACIONAL'!A5</f>
        <v>DTOR-CPS-004-N-2020</v>
      </c>
      <c r="C5" s="49" t="s">
        <v>1789</v>
      </c>
      <c r="D5" s="49" t="s">
        <v>1790</v>
      </c>
      <c r="E5" s="127">
        <f>VLOOKUP(B5,'2. NACIONAL'!A:BK,21,0)</f>
        <v>79857013</v>
      </c>
      <c r="F5" s="49" t="s">
        <v>1773</v>
      </c>
      <c r="G5" s="117">
        <v>27308</v>
      </c>
      <c r="H5" s="128" t="s">
        <v>1773</v>
      </c>
      <c r="I5" s="129" t="s">
        <v>74</v>
      </c>
      <c r="J5" s="130" t="s">
        <v>1791</v>
      </c>
      <c r="K5" s="126" t="str">
        <f>VLOOKUP(B5,'2. NACIONAL'!A:BK,7,0)</f>
        <v>Contrato de Prestación de servicios profesionales como abogado de apoyo a la gestión de procesos de contratación que requiera llevar a cabo la Dirección Territorial Orinoquia.</v>
      </c>
      <c r="L5" s="49" t="s">
        <v>1792</v>
      </c>
      <c r="M5" s="49">
        <v>3102085252</v>
      </c>
      <c r="N5" s="131">
        <f>VLOOKUP(B5,'2. NACIONAL'!A:BK,16,0)</f>
        <v>3500000</v>
      </c>
      <c r="O5" s="126" t="str">
        <f>VLOOKUP(B5,'2. NACIONAL'!A:BK,31,0)</f>
        <v>DTOR</v>
      </c>
    </row>
    <row r="6" spans="1:18" x14ac:dyDescent="0.25">
      <c r="A6" s="125">
        <v>5</v>
      </c>
      <c r="B6" s="126" t="str">
        <f>'2. NACIONAL'!A6</f>
        <v>DTOR-CPS-005-N-2020</v>
      </c>
      <c r="C6" s="103" t="s">
        <v>1793</v>
      </c>
      <c r="D6" s="49" t="s">
        <v>1794</v>
      </c>
      <c r="E6" s="127">
        <f>VLOOKUP(B6,'2. NACIONAL'!A:BK,21,0)</f>
        <v>1022381132</v>
      </c>
      <c r="F6" s="49" t="s">
        <v>1773</v>
      </c>
      <c r="G6" s="117">
        <v>33979</v>
      </c>
      <c r="H6" s="128" t="s">
        <v>1773</v>
      </c>
      <c r="I6" s="129" t="s">
        <v>1795</v>
      </c>
      <c r="J6" s="130" t="s">
        <v>1796</v>
      </c>
      <c r="K6" s="126" t="str">
        <f>VLOOKUP(B6,'2. NACIONAL'!A:BK,7,0)</f>
        <v>Prestación de servicios profesionales y de apoyo a la gestión para orientar y consolidar los resultados de los instrumentos de planificación de las áreas protegidas y de la Dirección Territorial Orinoquia, de acuerdo con los lineamientos definidos en el Modelo Integrado de Planeación y Gestión aplicados en la entidad.</v>
      </c>
      <c r="L6" s="132" t="s">
        <v>1797</v>
      </c>
      <c r="M6" s="133">
        <v>3168735560</v>
      </c>
      <c r="N6" s="131">
        <f>VLOOKUP(B6,'2. NACIONAL'!A:BK,16,0)</f>
        <v>5397388</v>
      </c>
      <c r="O6" s="126" t="str">
        <f>VLOOKUP(B6,'2. NACIONAL'!A:BK,31,0)</f>
        <v>DTOR</v>
      </c>
    </row>
    <row r="7" spans="1:18" x14ac:dyDescent="0.25">
      <c r="A7" s="125">
        <v>6</v>
      </c>
      <c r="B7" s="126" t="str">
        <f>'2. NACIONAL'!A7</f>
        <v>DTOR-CPS-006-N-2020</v>
      </c>
      <c r="C7" s="49" t="s">
        <v>1798</v>
      </c>
      <c r="D7" s="49" t="s">
        <v>1799</v>
      </c>
      <c r="E7" s="127">
        <f>VLOOKUP(B7,'2. NACIONAL'!A:BK,21,0)</f>
        <v>52015727</v>
      </c>
      <c r="F7" s="49" t="s">
        <v>1800</v>
      </c>
      <c r="G7" s="117">
        <v>25889</v>
      </c>
      <c r="H7" s="128" t="s">
        <v>1800</v>
      </c>
      <c r="I7" s="129" t="s">
        <v>1801</v>
      </c>
      <c r="J7" s="130" t="s">
        <v>1802</v>
      </c>
      <c r="K7" s="126" t="str">
        <f>VLOOKUP(B7,'2. NACIONAL'!A:BK,7,0)</f>
        <v>Prestar los servicios profesionales y de apoyo a la gestión a la Dirección Territorial Orinoquia para la planificación y fortalecimiento del SIRAP Orinoquia y los procesos de declaratoria de Nuevas Áreas priorizados en la Orinoquia para 2020.</v>
      </c>
      <c r="L7" s="129" t="s">
        <v>1803</v>
      </c>
      <c r="M7" s="49">
        <v>3213133757</v>
      </c>
      <c r="N7" s="131">
        <f>VLOOKUP(B7,'2. NACIONAL'!A:BK,16,0)</f>
        <v>5971344</v>
      </c>
      <c r="O7" s="126" t="str">
        <f>VLOOKUP(B7,'2. NACIONAL'!A:BK,31,0)</f>
        <v>DTOR</v>
      </c>
    </row>
    <row r="8" spans="1:18" x14ac:dyDescent="0.25">
      <c r="A8" s="125">
        <v>7</v>
      </c>
      <c r="B8" s="126" t="str">
        <f>'2. NACIONAL'!A8</f>
        <v>DTOR-CPS-007-N-2020</v>
      </c>
      <c r="C8" s="49" t="s">
        <v>1804</v>
      </c>
      <c r="D8" s="49" t="s">
        <v>1805</v>
      </c>
      <c r="E8" s="127">
        <f>VLOOKUP(B8,'2. NACIONAL'!A:BK,21,0)</f>
        <v>51891660</v>
      </c>
      <c r="F8" s="49" t="s">
        <v>1773</v>
      </c>
      <c r="G8" s="117">
        <v>24940</v>
      </c>
      <c r="H8" s="128" t="s">
        <v>1773</v>
      </c>
      <c r="I8" s="134" t="s">
        <v>1806</v>
      </c>
      <c r="J8" s="130" t="s">
        <v>1807</v>
      </c>
      <c r="K8" s="126" t="str">
        <f>VLOOKUP(B8,'2. NACIONAL'!A:BK,7,0)</f>
        <v>Prestación de servicios profesionales para la gestión y la implementación de proyectos de cooperación en articulación intra e interinstitucional, para el manejo efectivo de las áreas protegidas en la Dirección Territorial Orinoquia y la consolidación del SIRAP Orinoquia.</v>
      </c>
      <c r="L8" s="49" t="s">
        <v>1808</v>
      </c>
      <c r="M8" s="49">
        <v>3153495409</v>
      </c>
      <c r="N8" s="131">
        <f>VLOOKUP(B8,'2. NACIONAL'!A:BK,16,0)</f>
        <v>6313509</v>
      </c>
      <c r="O8" s="126" t="str">
        <f>VLOOKUP(B8,'2. NACIONAL'!A:BK,31,0)</f>
        <v>DTOR</v>
      </c>
    </row>
    <row r="9" spans="1:18" ht="16.5" customHeight="1" x14ac:dyDescent="0.2">
      <c r="A9" s="125">
        <v>8</v>
      </c>
      <c r="B9" s="126" t="str">
        <f>'2. NACIONAL'!A9</f>
        <v>DTOR-CPS-008-N-2020</v>
      </c>
      <c r="C9" s="49" t="s">
        <v>1809</v>
      </c>
      <c r="D9" s="49" t="s">
        <v>1810</v>
      </c>
      <c r="E9" s="127">
        <f>VLOOKUP(B9,'2. NACIONAL'!A:BK,21,0)</f>
        <v>1069490668</v>
      </c>
      <c r="F9" s="49" t="s">
        <v>1811</v>
      </c>
      <c r="G9" s="117">
        <v>34046</v>
      </c>
      <c r="H9" s="128" t="s">
        <v>1812</v>
      </c>
      <c r="I9" s="129" t="s">
        <v>1813</v>
      </c>
      <c r="J9" s="134" t="s">
        <v>1814</v>
      </c>
      <c r="K9" s="126" t="str">
        <f>VLOOKUP(B9,'2. NACIONAL'!A:BK,7,0)</f>
        <v>Prestación de servicios profesionales y de apoyo en la ejecución de los procesos de
construcción de Estrategias Especiales de Manejo y orientación en el proceso de consulta previa con las
comunidades indígenas priorizadas que hacen uso del territorio que permita la coordinación de la función
pública de la conservación entre las autoridades indígenas y el Parque Nacional Natural El Tuparro.</v>
      </c>
      <c r="L9" s="132" t="s">
        <v>1815</v>
      </c>
      <c r="M9" s="133">
        <v>3126225019</v>
      </c>
      <c r="N9" s="131">
        <f>VLOOKUP(B9,'2. NACIONAL'!A:BK,16,0)</f>
        <v>3852124</v>
      </c>
      <c r="O9" s="126" t="str">
        <f>VLOOKUP(B9,'2. NACIONAL'!A:BK,31,0)</f>
        <v>PNN TUPARRO</v>
      </c>
    </row>
    <row r="10" spans="1:18" x14ac:dyDescent="0.25">
      <c r="A10" s="125">
        <v>9</v>
      </c>
      <c r="B10" s="126" t="str">
        <f>'2. NACIONAL'!A10</f>
        <v>DTOR-CPS-009-N-2020</v>
      </c>
      <c r="C10" s="49" t="s">
        <v>1816</v>
      </c>
      <c r="D10" s="49" t="s">
        <v>1817</v>
      </c>
      <c r="E10" s="127">
        <f>VLOOKUP(B10,'2. NACIONAL'!A:BK,21,0)</f>
        <v>1124191477</v>
      </c>
      <c r="F10" s="49" t="s">
        <v>1818</v>
      </c>
      <c r="G10" s="117">
        <v>35043</v>
      </c>
      <c r="H10" s="128" t="s">
        <v>1818</v>
      </c>
      <c r="I10" s="129" t="s">
        <v>1819</v>
      </c>
      <c r="J10" s="130" t="s">
        <v>1820</v>
      </c>
      <c r="K10" s="126" t="str">
        <f>VLOOKUP(B10,'2. NACIONAL'!A:BK,7,0)</f>
        <v>Prestación de servicios técnicos y de apoyo en la implementación de las acciones priorizadas para el fortalecimiento del proceso de direccionamiento estratégico a partir del Modelo Integrado de Planeación y Gestión para la Dirección Territorial Orinoquia</v>
      </c>
      <c r="L10" s="133" t="s">
        <v>1821</v>
      </c>
      <c r="M10" s="133">
        <v>3142222699</v>
      </c>
      <c r="N10" s="131">
        <f>VLOOKUP(B10,'2. NACIONAL'!A:BK,16,0)</f>
        <v>2663850</v>
      </c>
      <c r="O10" s="126" t="str">
        <f>VLOOKUP(B10,'2. NACIONAL'!A:BK,31,0)</f>
        <v>DTOR</v>
      </c>
    </row>
    <row r="11" spans="1:18" x14ac:dyDescent="0.25">
      <c r="A11" s="125">
        <v>10</v>
      </c>
      <c r="B11" s="126" t="str">
        <f>'2. NACIONAL'!A11</f>
        <v>DTOR-CPS-010-N-2020</v>
      </c>
      <c r="C11" s="49" t="s">
        <v>1822</v>
      </c>
      <c r="D11" s="49" t="s">
        <v>1823</v>
      </c>
      <c r="E11" s="127">
        <f>VLOOKUP(B11,'2. NACIONAL'!A:BK,21,0)</f>
        <v>1120356062</v>
      </c>
      <c r="F11" s="132" t="s">
        <v>1824</v>
      </c>
      <c r="G11" s="117">
        <v>32023</v>
      </c>
      <c r="H11" s="135" t="s">
        <v>1824</v>
      </c>
      <c r="I11" s="136" t="s">
        <v>1825</v>
      </c>
      <c r="J11" s="130" t="s">
        <v>1826</v>
      </c>
      <c r="K11" s="126" t="str">
        <f>VLOOKUP(B11,'2. NACIONAL'!A:BK,7,0)</f>
        <v>Prestación de servicios profesionales y de apoyo a la gestión para el análisis y administración de la información espacial encaminada a mejorar el manejo efectivo de las Áreas Protegidas de la Dirección Territorial Orinoquia.</v>
      </c>
      <c r="L11" s="132" t="s">
        <v>1827</v>
      </c>
      <c r="M11" s="133">
        <v>3123244363</v>
      </c>
      <c r="N11" s="131">
        <f>VLOOKUP(B11,'2. NACIONAL'!A:BK,16,0)</f>
        <v>4426079</v>
      </c>
      <c r="O11" s="126" t="str">
        <f>VLOOKUP(B11,'2. NACIONAL'!A:BK,31,0)</f>
        <v>DTOR</v>
      </c>
    </row>
    <row r="12" spans="1:18" x14ac:dyDescent="0.25">
      <c r="A12" s="125">
        <v>11</v>
      </c>
      <c r="B12" s="126" t="str">
        <f>'2. NACIONAL'!A12</f>
        <v>DTOR-CPS-011-N-2020</v>
      </c>
      <c r="C12" s="49" t="s">
        <v>1828</v>
      </c>
      <c r="D12" s="49" t="s">
        <v>1829</v>
      </c>
      <c r="E12" s="127">
        <f>VLOOKUP(B12,'2. NACIONAL'!A:BK,21,0)</f>
        <v>52470925</v>
      </c>
      <c r="F12" s="132" t="s">
        <v>1773</v>
      </c>
      <c r="G12" s="117">
        <v>28306</v>
      </c>
      <c r="H12" s="135" t="s">
        <v>1830</v>
      </c>
      <c r="I12" s="129" t="s">
        <v>1831</v>
      </c>
      <c r="J12" s="130" t="s">
        <v>1832</v>
      </c>
      <c r="K12" s="126" t="str">
        <f>VLOOKUP(B12,'2. NACIONAL'!A:BK,7,0)</f>
        <v>Prestación de servicios profesionales para el acompañamiento en la implementación y evaluación del Plan de Ordenamiento Ecoturístico de las áreas protegidas asignadas a la DTOR</v>
      </c>
      <c r="L12" s="132" t="s">
        <v>1833</v>
      </c>
      <c r="M12" s="133">
        <v>314814511</v>
      </c>
      <c r="N12" s="131">
        <f>VLOOKUP(B12,'2. NACIONAL'!A:BK,16,0)</f>
        <v>3565146</v>
      </c>
      <c r="O12" s="126" t="str">
        <f>VLOOKUP(B12,'2. NACIONAL'!A:BK,31,0)</f>
        <v>DTOR</v>
      </c>
    </row>
    <row r="13" spans="1:18" x14ac:dyDescent="0.25">
      <c r="A13" s="125">
        <v>12</v>
      </c>
      <c r="B13" s="126" t="str">
        <f>'2. NACIONAL'!A13</f>
        <v>DTOR-CPS-012-N-2020</v>
      </c>
      <c r="C13" s="49" t="s">
        <v>1834</v>
      </c>
      <c r="D13" s="49" t="s">
        <v>1835</v>
      </c>
      <c r="E13" s="127">
        <f>VLOOKUP(B13,'2. NACIONAL'!A:BK,21,0)</f>
        <v>16187735</v>
      </c>
      <c r="F13" s="132" t="s">
        <v>1836</v>
      </c>
      <c r="G13" s="117">
        <v>36181</v>
      </c>
      <c r="H13" s="135" t="s">
        <v>1837</v>
      </c>
      <c r="I13" s="136" t="s">
        <v>1838</v>
      </c>
      <c r="J13" s="130" t="s">
        <v>1839</v>
      </c>
      <c r="K13" s="126" t="str">
        <f>VLOOKUP(B13,'2. NACIONAL'!A:BK,7,0)</f>
        <v>Por lo anterior y teniendo en cuenta la insuficiencia de personal de planta, se requiere contratar los servicios de un profesional, para que apoye en las actividades antes mencionadas.</v>
      </c>
      <c r="L13" s="132" t="s">
        <v>1840</v>
      </c>
      <c r="M13" s="133">
        <v>3138172092</v>
      </c>
      <c r="N13" s="131">
        <f>VLOOKUP(B13,'2. NACIONAL'!A:BK,16,0)</f>
        <v>4823432</v>
      </c>
      <c r="O13" s="126" t="str">
        <f>VLOOKUP(B13,'2. NACIONAL'!A:BK,31,0)</f>
        <v>DTOR</v>
      </c>
    </row>
    <row r="14" spans="1:18" x14ac:dyDescent="0.25">
      <c r="A14" s="125">
        <v>13</v>
      </c>
      <c r="B14" s="126" t="str">
        <f>'2. NACIONAL'!A14</f>
        <v>DTOR-CPS-013-N-2020</v>
      </c>
      <c r="C14" s="49" t="s">
        <v>1841</v>
      </c>
      <c r="D14" s="49" t="s">
        <v>1842</v>
      </c>
      <c r="E14" s="127">
        <f>VLOOKUP(B14,'2. NACIONAL'!A:BK,21,0)</f>
        <v>1075254147</v>
      </c>
      <c r="F14" s="132" t="s">
        <v>1843</v>
      </c>
      <c r="G14" s="117">
        <v>33399</v>
      </c>
      <c r="H14" s="135" t="s">
        <v>1843</v>
      </c>
      <c r="I14" s="136" t="s">
        <v>1844</v>
      </c>
      <c r="J14" s="130" t="s">
        <v>1845</v>
      </c>
      <c r="K14" s="126" t="str">
        <f>VLOOKUP(B14,'2. NACIONAL'!A:BK,7,0)</f>
        <v>Prestación de servicios profesionales y de apoyo a la gestión en la implementación del sistema integrado de gestión, procesos administrativos, contratación y gestión presupuestal del Parque Nacional Natural Cordillera de los Picachos con el fin de mejorar el porcentaje de eficiencia en el manejo de recursos humanos, administrativos, físicos y financieros</v>
      </c>
      <c r="L14" s="136" t="s">
        <v>1846</v>
      </c>
      <c r="M14" s="133">
        <v>3138253592</v>
      </c>
      <c r="N14" s="131">
        <f>VLOOKUP(B14,'2. NACIONAL'!A:BK,16,0)</f>
        <v>3565146</v>
      </c>
      <c r="O14" s="126" t="str">
        <f>VLOOKUP(B14,'2. NACIONAL'!A:BK,31,0)</f>
        <v>DTOR</v>
      </c>
    </row>
    <row r="15" spans="1:18" x14ac:dyDescent="0.25">
      <c r="A15" s="125">
        <v>14</v>
      </c>
      <c r="B15" s="126" t="str">
        <f>'2. NACIONAL'!A15</f>
        <v>DTOR-CPS-014-N-2020</v>
      </c>
      <c r="C15" s="49" t="s">
        <v>1847</v>
      </c>
      <c r="D15" s="49" t="s">
        <v>1848</v>
      </c>
      <c r="E15" s="127">
        <f>VLOOKUP(B15,'2. NACIONAL'!A:BK,21,0)</f>
        <v>7726554</v>
      </c>
      <c r="F15" s="132" t="s">
        <v>1843</v>
      </c>
      <c r="G15" s="117">
        <v>30227</v>
      </c>
      <c r="H15" s="135" t="s">
        <v>1849</v>
      </c>
      <c r="I15" s="136" t="s">
        <v>1850</v>
      </c>
      <c r="J15" s="130" t="s">
        <v>1851</v>
      </c>
      <c r="K15" s="126" t="str">
        <f>VLOOKUP(B15,'2. NACIONAL'!A:BK,7,0)</f>
        <v>Prestación de servicios profesionales y de apoyo a la gestión para la efectiva articulación social e institucional que permita avanzar en el logro de la función amortiguadora de conformidad de las metas 3.1. y 3.2. del plan de manejo del parque.</v>
      </c>
      <c r="L15" s="132" t="s">
        <v>1852</v>
      </c>
      <c r="M15" s="133">
        <v>3138517585</v>
      </c>
      <c r="N15" s="131">
        <f>VLOOKUP(B15,'2. NACIONAL'!A:BK,16,0)</f>
        <v>3156754</v>
      </c>
      <c r="O15" s="126" t="str">
        <f>VLOOKUP(B15,'2. NACIONAL'!A:BK,31,0)</f>
        <v>PNN Cordillera de los Picachos</v>
      </c>
    </row>
    <row r="16" spans="1:18" x14ac:dyDescent="0.25">
      <c r="A16" s="125">
        <v>15</v>
      </c>
      <c r="B16" s="126" t="str">
        <f>'2. NACIONAL'!A16</f>
        <v>DTOR-CPS-015-N-2020</v>
      </c>
      <c r="C16" s="49" t="s">
        <v>1853</v>
      </c>
      <c r="D16" s="49" t="s">
        <v>1854</v>
      </c>
      <c r="E16" s="127">
        <f>VLOOKUP(B16,'2. NACIONAL'!A:BK,21,0)</f>
        <v>1095804315</v>
      </c>
      <c r="F16" s="132" t="s">
        <v>1855</v>
      </c>
      <c r="G16" s="117">
        <v>32914</v>
      </c>
      <c r="H16" s="135" t="s">
        <v>1856</v>
      </c>
      <c r="I16" s="136" t="s">
        <v>1857</v>
      </c>
      <c r="J16" s="130" t="s">
        <v>1858</v>
      </c>
      <c r="K16" s="126" t="str">
        <f>VLOOKUP(B16,'2. NACIONAL'!A:BK,7,0)</f>
        <v>Prestación de servicios profesionales y de apoyo para ejecutar las acciones programadas en la línea estratégica de Investigación y Monitoreo, mediante la gestión y el desarrollo de investigaciones enmarcadas en el Portafolio de investigaciones del área protegida y la implementación de los protocolos del Programa de Monitoreo para la vigencia 2020, que permita aportar al conocimiento de los valores objeto de conservación y la toma de decisiones de manejo del parque.</v>
      </c>
      <c r="L16" s="132" t="s">
        <v>1859</v>
      </c>
      <c r="M16" s="133">
        <v>3158300532</v>
      </c>
      <c r="N16" s="131">
        <f>VLOOKUP(B16,'2. NACIONAL'!A:BK,16,0)</f>
        <v>3565146</v>
      </c>
      <c r="O16" s="126" t="str">
        <f>VLOOKUP(B16,'2. NACIONAL'!A:BK,31,0)</f>
        <v>PNN SUMAPAZ</v>
      </c>
    </row>
    <row r="17" spans="1:15" ht="12.75" x14ac:dyDescent="0.2">
      <c r="A17" s="125">
        <v>16</v>
      </c>
      <c r="B17" s="126" t="str">
        <f>'2. NACIONAL'!A17</f>
        <v>DTOR-CPS-016-N-2020</v>
      </c>
      <c r="C17" s="49" t="s">
        <v>1860</v>
      </c>
      <c r="D17" s="49" t="s">
        <v>1861</v>
      </c>
      <c r="E17" s="127">
        <f>VLOOKUP(B17,'2. NACIONAL'!A:BK,21,0)</f>
        <v>1032656171</v>
      </c>
      <c r="F17" s="132" t="s">
        <v>1773</v>
      </c>
      <c r="G17" s="117">
        <v>32224</v>
      </c>
      <c r="H17" s="135" t="s">
        <v>1773</v>
      </c>
      <c r="I17" s="136" t="s">
        <v>1862</v>
      </c>
      <c r="J17" s="134" t="s">
        <v>1863</v>
      </c>
      <c r="K17" s="126" t="str">
        <f>VLOOKUP(B17,'2. NACIONAL'!A:BK,7,0)</f>
        <v>Prestación de servicios profesionales y de apoyo a la gestión en el relacionamiento institucional y comunitario con poblaciones campesinas al interior del área protegida y su zona de influencia aportando al desarrollo de procesos sociales para la gestión ambiental y conservación del área protegida.</v>
      </c>
      <c r="L17" s="132" t="s">
        <v>1864</v>
      </c>
      <c r="M17" s="133">
        <v>3138026026</v>
      </c>
      <c r="N17" s="131">
        <f>VLOOKUP(B17,'2. NACIONAL'!A:BK,16,0)</f>
        <v>3156754</v>
      </c>
      <c r="O17" s="126" t="str">
        <f>VLOOKUP(B17,'2. NACIONAL'!A:BK,31,0)</f>
        <v>PNN SUMAPAZ</v>
      </c>
    </row>
    <row r="18" spans="1:15" ht="12.75" x14ac:dyDescent="0.2">
      <c r="A18" s="125">
        <v>17</v>
      </c>
      <c r="B18" s="126" t="str">
        <f>'2. NACIONAL'!A18</f>
        <v>DTOR-CPS-017-N-2020</v>
      </c>
      <c r="C18" s="49" t="s">
        <v>1865</v>
      </c>
      <c r="D18" s="49" t="s">
        <v>1866</v>
      </c>
      <c r="E18" s="127">
        <f>VLOOKUP(B18,'2. NACIONAL'!A:BK,21,0)</f>
        <v>17349382</v>
      </c>
      <c r="F18" s="132" t="s">
        <v>1785</v>
      </c>
      <c r="G18" s="117">
        <v>26422</v>
      </c>
      <c r="H18" s="135" t="s">
        <v>1785</v>
      </c>
      <c r="I18" s="136" t="s">
        <v>1867</v>
      </c>
      <c r="J18" s="134" t="s">
        <v>1868</v>
      </c>
      <c r="K18" s="126" t="str">
        <f>VLOOKUP(B18,'2. NACIONAL'!A:BK,7,0)</f>
        <v>Prestación de servicios profesionales y de apoyo a la gestión, relacionados con los sistemas de información y tecnológicos de la a Dirección Territorial Orinoquia</v>
      </c>
      <c r="L18" s="132" t="s">
        <v>1869</v>
      </c>
      <c r="M18" s="133">
        <v>3112081857</v>
      </c>
      <c r="N18" s="131">
        <f>VLOOKUP(B18,'2. NACIONAL'!A:BK,16,0)</f>
        <v>3565146</v>
      </c>
      <c r="O18" s="126" t="str">
        <f>VLOOKUP(B18,'2. NACIONAL'!A:BK,31,0)</f>
        <v>DTOR</v>
      </c>
    </row>
    <row r="19" spans="1:15" ht="12.75" x14ac:dyDescent="0.2">
      <c r="A19" s="125">
        <v>18</v>
      </c>
      <c r="B19" s="126" t="str">
        <f>'2. NACIONAL'!A19</f>
        <v>DTOR-CPS-018-N-2020</v>
      </c>
      <c r="C19" s="49" t="s">
        <v>1870</v>
      </c>
      <c r="D19" s="49" t="s">
        <v>1871</v>
      </c>
      <c r="E19" s="127">
        <f>VLOOKUP(B19,'2. NACIONAL'!A:BK,21,0)</f>
        <v>76331477</v>
      </c>
      <c r="F19" s="132" t="s">
        <v>1872</v>
      </c>
      <c r="G19" s="117">
        <v>28971</v>
      </c>
      <c r="H19" s="135" t="s">
        <v>1873</v>
      </c>
      <c r="I19" s="136" t="s">
        <v>1874</v>
      </c>
      <c r="J19" s="134" t="s">
        <v>1875</v>
      </c>
      <c r="K19" s="126" t="str">
        <f>VLOOKUP(B19,'2. NACIONAL'!A:BK,7,0)</f>
        <v>Prestación de servicios profesionales y de apoyo a la gestión para la consolidación y manejo de la información espacial que fortalezcan al SIRAP Orinoquia como un sistema completo, ecológicamente representativo, conectado, eficaz y equitativamente manejado.</v>
      </c>
      <c r="L19" s="132" t="s">
        <v>1876</v>
      </c>
      <c r="M19" s="133">
        <v>3002209905</v>
      </c>
      <c r="N19" s="131">
        <f>VLOOKUP(B19,'2. NACIONAL'!A:BK,16,0)</f>
        <v>4823432</v>
      </c>
      <c r="O19" s="126" t="str">
        <f>VLOOKUP(B19,'2. NACIONAL'!A:BK,31,0)</f>
        <v>DTOR</v>
      </c>
    </row>
    <row r="20" spans="1:15" ht="12.75" x14ac:dyDescent="0.2">
      <c r="A20" s="125">
        <v>19</v>
      </c>
      <c r="B20" s="126" t="str">
        <f>'2. NACIONAL'!A20</f>
        <v>DTOR-CPS-019-N-2020</v>
      </c>
      <c r="C20" s="49" t="s">
        <v>1877</v>
      </c>
      <c r="D20" s="49" t="s">
        <v>1878</v>
      </c>
      <c r="E20" s="127">
        <f>VLOOKUP(B20,'2. NACIONAL'!A:BK,21,0)</f>
        <v>52264124</v>
      </c>
      <c r="F20" s="49" t="s">
        <v>1879</v>
      </c>
      <c r="G20" s="117">
        <v>27944</v>
      </c>
      <c r="H20" s="128" t="s">
        <v>1800</v>
      </c>
      <c r="I20" s="136" t="s">
        <v>1880</v>
      </c>
      <c r="J20" s="134" t="s">
        <v>1881</v>
      </c>
      <c r="K20" s="126" t="str">
        <f>VLOOKUP(B20,'2. NACIONAL'!A:BK,7,0)</f>
        <v>Prestación de servicios técnicos y de apoyo a gestión para la implementación de la estrategia de educación y comunicación, tendiente a la reducción de presiones, especialmente a las asociadas a turismo no regulado, y dar continuidad a los procesos de comunicación y educación ambiental que adelanta el Parque Nacional Natural Sumapaz.</v>
      </c>
      <c r="L20" s="49" t="s">
        <v>1882</v>
      </c>
      <c r="M20" s="49">
        <v>6320804</v>
      </c>
      <c r="N20" s="131">
        <f>VLOOKUP(B20,'2. NACIONAL'!A:BK,16,0)</f>
        <v>2206872</v>
      </c>
      <c r="O20" s="126" t="str">
        <f>VLOOKUP(B20,'2. NACIONAL'!A:BK,31,0)</f>
        <v>PNN SUMAPAZ</v>
      </c>
    </row>
    <row r="21" spans="1:15" ht="12.75" x14ac:dyDescent="0.2">
      <c r="A21" s="125">
        <v>20</v>
      </c>
      <c r="B21" s="126" t="str">
        <f>'2. NACIONAL'!A21</f>
        <v>DTOR-CPS-020-N-2020</v>
      </c>
      <c r="C21" s="49" t="s">
        <v>1883</v>
      </c>
      <c r="D21" s="49" t="s">
        <v>1884</v>
      </c>
      <c r="E21" s="127">
        <f>VLOOKUP(B21,'2. NACIONAL'!A:BK,21,0)</f>
        <v>1127383824</v>
      </c>
      <c r="F21" s="132" t="s">
        <v>1885</v>
      </c>
      <c r="G21" s="117">
        <v>33941</v>
      </c>
      <c r="H21" s="135" t="s">
        <v>1885</v>
      </c>
      <c r="I21" s="136" t="s">
        <v>1886</v>
      </c>
      <c r="J21" s="134" t="s">
        <v>1887</v>
      </c>
      <c r="K21" s="126" t="str">
        <f>VLOOKUP(B21,'2. NACIONAL'!A:BK,7,0)</f>
        <v>Prestación de servicios técnicos y de apoyo a la gestión para la implementación de las acciones priorizadas para la vigencia 2020 de acuerdo con la línea de acción e Uso, Ocupación y Tenencia del Parque Nacional Natural El Tuparro, vinculado a las comunidades campesinas y actores estratégicos.</v>
      </c>
      <c r="L21" s="132" t="s">
        <v>1888</v>
      </c>
      <c r="M21" s="133">
        <v>3227710741</v>
      </c>
      <c r="N21" s="131">
        <f>VLOOKUP(B21,'2. NACIONAL'!A:BK,16,0)</f>
        <v>2206872</v>
      </c>
      <c r="O21" s="126" t="str">
        <f>VLOOKUP(B21,'2. NACIONAL'!A:BK,31,0)</f>
        <v>PNN TUPARRO</v>
      </c>
    </row>
    <row r="22" spans="1:15" ht="12.75" x14ac:dyDescent="0.2">
      <c r="A22" s="125">
        <v>21</v>
      </c>
      <c r="B22" s="126" t="str">
        <f>'2. NACIONAL'!A22</f>
        <v>DTOR-CPS-021-N-2020</v>
      </c>
      <c r="C22" s="49" t="s">
        <v>1889</v>
      </c>
      <c r="D22" s="49" t="s">
        <v>1890</v>
      </c>
      <c r="E22" s="127">
        <f>VLOOKUP(B22,'2. NACIONAL'!A:BK,21,0)</f>
        <v>1012329073</v>
      </c>
      <c r="F22" s="49" t="s">
        <v>1800</v>
      </c>
      <c r="G22" s="117">
        <v>31794</v>
      </c>
      <c r="H22" s="128" t="s">
        <v>1800</v>
      </c>
      <c r="I22" s="136" t="s">
        <v>1891</v>
      </c>
      <c r="J22" s="134" t="s">
        <v>1892</v>
      </c>
      <c r="K22" s="126" t="str">
        <f>VLOOKUP(B22,'2. NACIONAL'!A:BK,7,0)</f>
        <v>Prestación de servicios profesionales y de apoyo a la gestión para el análisis espacial y el manejo de la afectación a las coberturas naturales por uso, ocupación y tenencia al interior de las Áreas Protegidas priorizadas de la DTOR.</v>
      </c>
      <c r="L22" s="132" t="s">
        <v>1893</v>
      </c>
      <c r="M22" s="133">
        <v>3124150345</v>
      </c>
      <c r="N22" s="131">
        <f>VLOOKUP(B22,'2. NACIONAL'!A:BK,16,0)</f>
        <v>4426079</v>
      </c>
      <c r="O22" s="126" t="str">
        <f>VLOOKUP(B22,'2. NACIONAL'!A:BK,31,0)</f>
        <v>DTOR</v>
      </c>
    </row>
    <row r="23" spans="1:15" ht="12.75" x14ac:dyDescent="0.2">
      <c r="A23" s="125">
        <v>22</v>
      </c>
      <c r="B23" s="126" t="str">
        <f>'2. NACIONAL'!A23</f>
        <v>DTOR-CPS-022-N-2020</v>
      </c>
      <c r="C23" s="49" t="s">
        <v>1894</v>
      </c>
      <c r="D23" s="49" t="s">
        <v>1895</v>
      </c>
      <c r="E23" s="127">
        <f>VLOOKUP(B23,'2. NACIONAL'!A:BK,21,0)</f>
        <v>4616205</v>
      </c>
      <c r="F23" s="49" t="s">
        <v>1872</v>
      </c>
      <c r="G23" s="117">
        <v>28820</v>
      </c>
      <c r="H23" s="128" t="s">
        <v>1872</v>
      </c>
      <c r="I23" s="129" t="s">
        <v>1896</v>
      </c>
      <c r="J23" s="134" t="s">
        <v>1897</v>
      </c>
      <c r="K23" s="126" t="str">
        <f>VLOOKUP(B23,'2. NACIONAL'!A:BK,7,0)</f>
        <v>Prestación de servicios profesionales y de apoyo a la gestión en el análisis y monitoreo de presiones para la orientación de acciones en la línea de Prevención, Vigilancia y Control de acuerdo con los lineamientos de la entidad.</v>
      </c>
      <c r="L23" s="132" t="s">
        <v>1898</v>
      </c>
      <c r="M23" s="133">
        <v>3162887317</v>
      </c>
      <c r="N23" s="131">
        <f>VLOOKUP(B23,'2. NACIONAL'!A:BK,16,0)</f>
        <v>4823432</v>
      </c>
      <c r="O23" s="126" t="str">
        <f>VLOOKUP(B23,'2. NACIONAL'!A:BK,31,0)</f>
        <v>DTOR</v>
      </c>
    </row>
    <row r="24" spans="1:15" ht="12.75" x14ac:dyDescent="0.2">
      <c r="A24" s="125">
        <v>23</v>
      </c>
      <c r="B24" s="126" t="str">
        <f>'2. NACIONAL'!A24</f>
        <v>DTOR-CPS-023-N-2020</v>
      </c>
      <c r="C24" s="49" t="s">
        <v>1899</v>
      </c>
      <c r="D24" s="49" t="s">
        <v>1900</v>
      </c>
      <c r="E24" s="127">
        <f>VLOOKUP(B24,'2. NACIONAL'!A:BK,21,0)</f>
        <v>74755221</v>
      </c>
      <c r="F24" s="49" t="s">
        <v>1901</v>
      </c>
      <c r="G24" s="117">
        <v>31026</v>
      </c>
      <c r="H24" s="128" t="s">
        <v>1902</v>
      </c>
      <c r="I24" s="136" t="s">
        <v>1903</v>
      </c>
      <c r="J24" s="134" t="s">
        <v>1904</v>
      </c>
      <c r="K24" s="126" t="str">
        <f>VLOOKUP(B24,'2. NACIONAL'!A:BK,7,0)</f>
        <v>Prestación de servicios profesionales para la gestión y seguimiento a los programas de monitoreo y portafolios de investigación en los Planes de Manejo de las Áreas Protegidas de la DTOR, y el apoyo a la generación de información para el fortalecimiento del SIRAP Orinoquia.</v>
      </c>
      <c r="L24" s="135" t="s">
        <v>1905</v>
      </c>
      <c r="M24" s="133">
        <v>3124921300</v>
      </c>
      <c r="N24" s="131">
        <f>VLOOKUP(B24,'2. NACIONAL'!A:BK,16,0)</f>
        <v>4823432</v>
      </c>
      <c r="O24" s="126" t="str">
        <f>VLOOKUP(B24,'2. NACIONAL'!A:BK,31,0)</f>
        <v>DTOR</v>
      </c>
    </row>
    <row r="25" spans="1:15" ht="12.75" x14ac:dyDescent="0.2">
      <c r="A25" s="125">
        <v>24</v>
      </c>
      <c r="B25" s="126" t="str">
        <f>'2. NACIONAL'!A25</f>
        <v>DTOR-CPS-024-N-2020</v>
      </c>
      <c r="C25" s="49" t="s">
        <v>1906</v>
      </c>
      <c r="D25" s="49" t="s">
        <v>1907</v>
      </c>
      <c r="E25" s="127">
        <f>VLOOKUP(B25,'2. NACIONAL'!A:BK,21,0)</f>
        <v>1067881116</v>
      </c>
      <c r="F25" s="49" t="s">
        <v>1908</v>
      </c>
      <c r="G25" s="117">
        <v>32739</v>
      </c>
      <c r="H25" s="128" t="s">
        <v>1909</v>
      </c>
      <c r="I25" s="136" t="s">
        <v>1910</v>
      </c>
      <c r="J25" s="134" t="s">
        <v>1911</v>
      </c>
      <c r="K25" s="126" t="str">
        <f>VLOOKUP(B25,'2. NACIONAL'!A:BK,7,0)</f>
        <v>Prestación de servicios profesionales para adelantar las acciones como la caracterización, concertación y fortalecimiento de los acuerdos de restauración al interior del PNN Sierra de la Macarena y en su área adyacente.</v>
      </c>
      <c r="L25" s="132" t="s">
        <v>1912</v>
      </c>
      <c r="M25" s="133">
        <v>3148708558</v>
      </c>
      <c r="N25" s="131">
        <f>VLOOKUP(B25,'2. NACIONAL'!A:BK,16,0)</f>
        <v>4426079</v>
      </c>
      <c r="O25" s="126" t="str">
        <f>VLOOKUP(B25,'2. NACIONAL'!A:BK,31,0)</f>
        <v>PNN Serranía de la Macarena</v>
      </c>
    </row>
    <row r="26" spans="1:15" ht="12.75" x14ac:dyDescent="0.2">
      <c r="A26" s="125">
        <v>25</v>
      </c>
      <c r="B26" s="126" t="str">
        <f>'2. NACIONAL'!A26</f>
        <v>DTOR-CPS-025-N-2020</v>
      </c>
      <c r="C26" s="49" t="s">
        <v>1913</v>
      </c>
      <c r="D26" s="49" t="s">
        <v>1914</v>
      </c>
      <c r="E26" s="127">
        <f>VLOOKUP(B26,'2. NACIONAL'!A:BK,21,0)</f>
        <v>86060363</v>
      </c>
      <c r="F26" s="49" t="s">
        <v>1785</v>
      </c>
      <c r="G26" s="117">
        <v>28995</v>
      </c>
      <c r="H26" s="128" t="s">
        <v>1785</v>
      </c>
      <c r="I26" s="136" t="s">
        <v>1915</v>
      </c>
      <c r="J26" s="134" t="s">
        <v>1916</v>
      </c>
      <c r="K26" s="126" t="str">
        <f>VLOOKUP(B26,'2. NACIONAL'!A:BK,7,0)</f>
        <v>Prestación de servicios técnicos y de apoyo en la gestión documental de los diferentes procesos de apoyo de la Dirección Territorial Orinoquia</v>
      </c>
      <c r="L26" s="132" t="s">
        <v>1917</v>
      </c>
      <c r="M26" s="133">
        <v>3115752598</v>
      </c>
      <c r="N26" s="131">
        <f>VLOOKUP(B26,'2. NACIONAL'!A:BK,16,0)</f>
        <v>2663850</v>
      </c>
      <c r="O26" s="126" t="str">
        <f>VLOOKUP(B26,'2. NACIONAL'!A:BK,31,0)</f>
        <v>DTOR</v>
      </c>
    </row>
    <row r="27" spans="1:15" ht="12.75" x14ac:dyDescent="0.2">
      <c r="A27" s="125">
        <v>26</v>
      </c>
      <c r="B27" s="126" t="str">
        <f>'2. NACIONAL'!A27</f>
        <v>DTOR-CPS-026-N-2020</v>
      </c>
      <c r="C27" s="49" t="s">
        <v>1918</v>
      </c>
      <c r="D27" s="49" t="s">
        <v>1919</v>
      </c>
      <c r="E27" s="127">
        <f>VLOOKUP(B27,'2. NACIONAL'!A:BK,21,0)</f>
        <v>52983797</v>
      </c>
      <c r="F27" s="49" t="s">
        <v>1800</v>
      </c>
      <c r="G27" s="117">
        <v>30732</v>
      </c>
      <c r="H27" s="128" t="s">
        <v>1800</v>
      </c>
      <c r="I27" s="136" t="s">
        <v>1920</v>
      </c>
      <c r="J27" s="134" t="s">
        <v>1921</v>
      </c>
      <c r="K27" s="126" t="str">
        <f>VLOOKUP(B27,'2. NACIONAL'!A:BK,7,0)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27" s="128" t="s">
        <v>1922</v>
      </c>
      <c r="M27" s="49">
        <v>3204587750</v>
      </c>
      <c r="N27" s="131">
        <f>VLOOKUP(B27,'2. NACIONAL'!A:BK,16,0)</f>
        <v>3852124</v>
      </c>
      <c r="O27" s="126" t="str">
        <f>VLOOKUP(B27,'2. NACIONAL'!A:BK,31,0)</f>
        <v>PNN TUPARRO</v>
      </c>
    </row>
    <row r="28" spans="1:15" ht="12.75" x14ac:dyDescent="0.2">
      <c r="A28" s="125">
        <v>27</v>
      </c>
      <c r="B28" s="126" t="str">
        <f>'2. NACIONAL'!A28</f>
        <v>DTOR-CPS-027-N-2020</v>
      </c>
      <c r="C28" s="49" t="s">
        <v>1923</v>
      </c>
      <c r="D28" s="49" t="s">
        <v>1924</v>
      </c>
      <c r="E28" s="127">
        <f>VLOOKUP(B28,'2. NACIONAL'!A:BK,21,0)</f>
        <v>36308266</v>
      </c>
      <c r="F28" s="49" t="s">
        <v>1843</v>
      </c>
      <c r="G28" s="117">
        <v>29699</v>
      </c>
      <c r="H28" s="128" t="s">
        <v>1925</v>
      </c>
      <c r="I28" s="129"/>
      <c r="J28" s="134" t="s">
        <v>1926</v>
      </c>
      <c r="K28" s="126" t="str">
        <f>VLOOKUP(B28,'2. NACIONAL'!A:BK,7,0)</f>
        <v>Prestación de servicios profesionales y de apoyo a la gestión, en la implementación de acciones que permitan dar cumplimiento a la meta 1.1. del plan de manejo del Parque Nacional Natural Cordillera de los Picachos  relacionada con uso, ocupación y tenencia.</v>
      </c>
      <c r="L28" s="132" t="s">
        <v>1927</v>
      </c>
      <c r="M28" s="133">
        <v>3134887722</v>
      </c>
      <c r="N28" s="131">
        <f>VLOOKUP(B28,'2. NACIONAL'!A:BK,16,0)</f>
        <v>3852124</v>
      </c>
      <c r="O28" s="126" t="str">
        <f>VLOOKUP(B28,'2. NACIONAL'!A:BK,31,0)</f>
        <v>PNN Cordillera de los Picachos</v>
      </c>
    </row>
    <row r="29" spans="1:15" x14ac:dyDescent="0.25">
      <c r="A29" s="125">
        <v>28</v>
      </c>
      <c r="B29" s="126" t="str">
        <f>'2. NACIONAL'!A29</f>
        <v>DTOR-CPS-028-N-2020</v>
      </c>
      <c r="C29" s="49" t="s">
        <v>1928</v>
      </c>
      <c r="D29" s="49" t="s">
        <v>1929</v>
      </c>
      <c r="E29" s="127">
        <f>VLOOKUP(B29,'2. NACIONAL'!A:BK,21,0)</f>
        <v>57297704</v>
      </c>
      <c r="F29" s="49" t="s">
        <v>1773</v>
      </c>
      <c r="G29" s="117">
        <v>30068</v>
      </c>
      <c r="H29" s="128" t="s">
        <v>1773</v>
      </c>
      <c r="I29" s="129" t="s">
        <v>1930</v>
      </c>
      <c r="J29" s="130"/>
      <c r="K29" s="126" t="str">
        <f>VLOOKUP(B29,'2. NACIONAL'!A:BK,7,0)</f>
        <v>Prestación de servicios profesionales y de apoyo a la gestión para orientar la implementación administrativa, técnica y financiera de la Fase II del Programa Áreas Protegidas y Diversidad Biológica, cofinanciado por el gobierno alemán a través del KfW en la Dirección Territorial Orinoquia.</v>
      </c>
      <c r="L29" s="49" t="s">
        <v>1931</v>
      </c>
      <c r="M29" s="49">
        <v>3017564912</v>
      </c>
      <c r="N29" s="131">
        <f>VLOOKUP(B29,'2. NACIONAL'!A:BK,16,0)</f>
        <v>5971344</v>
      </c>
      <c r="O29" s="126" t="str">
        <f>VLOOKUP(B29,'2. NACIONAL'!A:BK,31,0)</f>
        <v>DTOR</v>
      </c>
    </row>
    <row r="30" spans="1:15" x14ac:dyDescent="0.25">
      <c r="A30" s="125">
        <v>29</v>
      </c>
      <c r="B30" s="126" t="str">
        <f>'2. NACIONAL'!A30</f>
        <v>DTOR-CPS-029-N-2020</v>
      </c>
      <c r="C30" s="49" t="s">
        <v>1932</v>
      </c>
      <c r="D30" s="49" t="s">
        <v>1933</v>
      </c>
      <c r="E30" s="127">
        <f>VLOOKUP(B30,'2. NACIONAL'!A:BK,21,0)</f>
        <v>1127389395</v>
      </c>
      <c r="F30" s="49" t="s">
        <v>1934</v>
      </c>
      <c r="G30" s="117">
        <v>34815</v>
      </c>
      <c r="H30" s="128" t="s">
        <v>1785</v>
      </c>
      <c r="I30" s="136" t="s">
        <v>1935</v>
      </c>
      <c r="J30" s="130" t="s">
        <v>1936</v>
      </c>
      <c r="K30" s="126" t="str">
        <f>VLOOKUP(B30,'2. NACIONAL'!A:BK,7,0)</f>
        <v>Prestación de servicios operativos y de apoyo a la gestión para la implementación del Plan de Ordenamiento Ecoturístico del PNN El Tuparro en función de las actividades que se prioricen especialmente en el sector Maipures.</v>
      </c>
      <c r="L30" s="132" t="s">
        <v>1937</v>
      </c>
      <c r="M30" s="133">
        <v>3156662612</v>
      </c>
      <c r="N30" s="131">
        <f>VLOOKUP(B30,'2. NACIONAL'!A:BK,16,0)</f>
        <v>1337498</v>
      </c>
      <c r="O30" s="126" t="str">
        <f>VLOOKUP(B30,'2. NACIONAL'!A:BK,31,0)</f>
        <v>PNN TUPARRO</v>
      </c>
    </row>
    <row r="31" spans="1:15" ht="12.75" x14ac:dyDescent="0.2">
      <c r="A31" s="125">
        <v>30</v>
      </c>
      <c r="B31" s="126" t="str">
        <f>'2. NACIONAL'!A31</f>
        <v>DTOR-CPS-030-N-2020</v>
      </c>
      <c r="C31" s="49" t="s">
        <v>1938</v>
      </c>
      <c r="D31" s="49" t="s">
        <v>1939</v>
      </c>
      <c r="E31" s="127">
        <f>VLOOKUP(B31,'2. NACIONAL'!A:BK,21,0)</f>
        <v>1127383792</v>
      </c>
      <c r="F31" s="49" t="s">
        <v>1885</v>
      </c>
      <c r="G31" s="117">
        <v>34707</v>
      </c>
      <c r="H31" s="128" t="s">
        <v>1940</v>
      </c>
      <c r="I31" s="134" t="s">
        <v>1941</v>
      </c>
      <c r="J31" s="134" t="s">
        <v>1942</v>
      </c>
      <c r="K31" s="126" t="str">
        <f>VLOOKUP(B31,'2. NACIONAL'!A:BK,7,0)</f>
        <v>Prestación de servicios operativos y de apoyo a la gestión  para la implementación del Plan de Ordenamiento Ecoturístico del PNN El Tuparro en función de las actividades que se prioricen especialmente en el sector Tomo</v>
      </c>
      <c r="L31" s="132" t="s">
        <v>1943</v>
      </c>
      <c r="M31" s="133">
        <v>3115920721</v>
      </c>
      <c r="N31" s="131">
        <f>VLOOKUP(B31,'2. NACIONAL'!A:BK,16,0)</f>
        <v>1337498</v>
      </c>
      <c r="O31" s="126" t="str">
        <f>VLOOKUP(B31,'2. NACIONAL'!A:BK,31,0)</f>
        <v>PNN TUPARRO</v>
      </c>
    </row>
    <row r="32" spans="1:15" ht="12.75" x14ac:dyDescent="0.2">
      <c r="A32" s="125">
        <v>31</v>
      </c>
      <c r="B32" s="126" t="str">
        <f>'2. NACIONAL'!A32</f>
        <v>DTOR-CPS-031-N-2020</v>
      </c>
      <c r="C32" s="49" t="s">
        <v>1944</v>
      </c>
      <c r="D32" s="49" t="s">
        <v>1945</v>
      </c>
      <c r="E32" s="127">
        <f>VLOOKUP(B32,'2. NACIONAL'!A:BK,21,0)</f>
        <v>65786507</v>
      </c>
      <c r="F32" s="49" t="s">
        <v>1946</v>
      </c>
      <c r="G32" s="117">
        <v>29133</v>
      </c>
      <c r="H32" s="128" t="s">
        <v>1947</v>
      </c>
      <c r="I32" s="136" t="s">
        <v>1948</v>
      </c>
      <c r="J32" s="134" t="s">
        <v>1949</v>
      </c>
      <c r="K32" s="126" t="str">
        <f>VLOOKUP(B32,'2. NACIONAL'!A:BK,7,0)</f>
        <v>Prestación de servicios profesionales y de apoyo a la gestión en la orientación jurídica para la ejecución de los procedimientos sancionatorios de carácter ambiental en la Dirección Territorial Orinoquia</v>
      </c>
      <c r="L32" s="49" t="s">
        <v>1950</v>
      </c>
      <c r="M32" s="49">
        <v>3146780403</v>
      </c>
      <c r="N32" s="131">
        <f>VLOOKUP(B32,'2. NACIONAL'!A:BK,16,0)</f>
        <v>4823432</v>
      </c>
      <c r="O32" s="126" t="str">
        <f>VLOOKUP(B32,'2. NACIONAL'!A:BK,31,0)</f>
        <v>DTOR</v>
      </c>
    </row>
    <row r="33" spans="1:15" ht="12.75" x14ac:dyDescent="0.2">
      <c r="A33" s="125">
        <v>32</v>
      </c>
      <c r="B33" s="126" t="str">
        <f>'2. NACIONAL'!A33</f>
        <v>DTOR-CPS-032-N-2020</v>
      </c>
      <c r="C33" s="49" t="s">
        <v>1951</v>
      </c>
      <c r="D33" s="49" t="s">
        <v>1952</v>
      </c>
      <c r="E33" s="127">
        <f>VLOOKUP(B33,'2. NACIONAL'!A:BK,21,0)</f>
        <v>52778431</v>
      </c>
      <c r="F33" s="49" t="s">
        <v>1800</v>
      </c>
      <c r="G33" s="117">
        <v>30477</v>
      </c>
      <c r="H33" s="128" t="s">
        <v>1953</v>
      </c>
      <c r="I33" s="136" t="s">
        <v>1954</v>
      </c>
      <c r="J33" s="134" t="s">
        <v>1955</v>
      </c>
      <c r="K33" s="126" t="str">
        <f>VLOOKUP(B33,'2. NACIONAL'!A:BK,7,0)</f>
        <v>Prestación de serviciosprofesionales y de apoyo a la planeación, seguimiento y gestión administrativa de los procesos que permitan la ejecución de las metas planteadas en el PAA del año 2020 del Parque Nacional Natural Sumapaz.</v>
      </c>
      <c r="L33" s="132" t="s">
        <v>1956</v>
      </c>
      <c r="M33" s="133">
        <v>3213484552</v>
      </c>
      <c r="N33" s="131">
        <f>VLOOKUP(B33,'2. NACIONAL'!A:BK,16,0)</f>
        <v>3565146</v>
      </c>
      <c r="O33" s="126" t="str">
        <f>VLOOKUP(B33,'2. NACIONAL'!A:BK,31,0)</f>
        <v>PNN SUMAPAZ</v>
      </c>
    </row>
    <row r="34" spans="1:15" ht="12.75" x14ac:dyDescent="0.2">
      <c r="A34" s="125">
        <v>33</v>
      </c>
      <c r="B34" s="126" t="str">
        <f>'2. NACIONAL'!A34</f>
        <v>DTOR-CPS-033-N-2020</v>
      </c>
      <c r="C34" s="49" t="s">
        <v>1932</v>
      </c>
      <c r="D34" s="49" t="s">
        <v>1957</v>
      </c>
      <c r="E34" s="127">
        <f>VLOOKUP(B34,'2. NACIONAL'!A:BK,21,0)</f>
        <v>80037383</v>
      </c>
      <c r="F34" s="49" t="s">
        <v>1800</v>
      </c>
      <c r="G34" s="117">
        <v>29354</v>
      </c>
      <c r="H34" s="128" t="s">
        <v>1800</v>
      </c>
      <c r="I34" s="136" t="s">
        <v>1958</v>
      </c>
      <c r="J34" s="134" t="s">
        <v>1959</v>
      </c>
      <c r="K34" s="126" t="str">
        <f>VLOOKUP(B34,'2. NACIONAL'!A:BK,7,0)</f>
        <v>Contrato de Prestación de servicios profesionales como apoyo en la Elaboración de informes contractuales y tramite de cuentas de la Dirección Territorial Orinoquia</v>
      </c>
      <c r="L34" s="132" t="s">
        <v>1960</v>
      </c>
      <c r="M34" s="133">
        <v>3103303552</v>
      </c>
      <c r="N34" s="131">
        <f>VLOOKUP(B34,'2. NACIONAL'!A:BK,16,0)</f>
        <v>3565146</v>
      </c>
      <c r="O34" s="126" t="str">
        <f>VLOOKUP(B34,'2. NACIONAL'!A:BK,31,0)</f>
        <v>DTOR</v>
      </c>
    </row>
    <row r="35" spans="1:15" ht="12.75" x14ac:dyDescent="0.2">
      <c r="A35" s="125">
        <v>34</v>
      </c>
      <c r="B35" s="126" t="str">
        <f>'2. NACIONAL'!A35</f>
        <v>DTOR-CPS-034-N-2020</v>
      </c>
      <c r="C35" s="49" t="s">
        <v>1961</v>
      </c>
      <c r="D35" s="49" t="s">
        <v>1962</v>
      </c>
      <c r="E35" s="127">
        <f>VLOOKUP(B35,'2. NACIONAL'!A:BK,21,0)</f>
        <v>1030601075</v>
      </c>
      <c r="F35" s="49" t="s">
        <v>1879</v>
      </c>
      <c r="G35" s="117">
        <v>33519</v>
      </c>
      <c r="H35" s="128" t="s">
        <v>1963</v>
      </c>
      <c r="I35" s="136" t="s">
        <v>1964</v>
      </c>
      <c r="J35" s="134" t="s">
        <v>1965</v>
      </c>
      <c r="K35" s="126" t="str">
        <f>VLOOKUP(B35,'2. NACIONAL'!A:BK,7,0)</f>
        <v>Prestación de servicios profesionales y de apoyo a la gestión para la ejecución de los procesos administrativos y financieros del Parque Nacional Natural Tinigua de acuerdo con los lineamientos institucionales.</v>
      </c>
      <c r="L35" s="49" t="s">
        <v>1966</v>
      </c>
      <c r="M35" s="49">
        <v>3058116324</v>
      </c>
      <c r="N35" s="131">
        <f>VLOOKUP(B35,'2. NACIONAL'!A:BK,16,0)</f>
        <v>3565146</v>
      </c>
      <c r="O35" s="126" t="str">
        <f>VLOOKUP(B35,'2. NACIONAL'!A:BK,31,0)</f>
        <v>PNN TINIGUA</v>
      </c>
    </row>
    <row r="36" spans="1:15" ht="12.75" x14ac:dyDescent="0.2">
      <c r="A36" s="125">
        <v>35</v>
      </c>
      <c r="B36" s="126" t="str">
        <f>'2. NACIONAL'!A36</f>
        <v>DTOR-CPS-035-N-2020</v>
      </c>
      <c r="C36" s="49" t="s">
        <v>1967</v>
      </c>
      <c r="D36" s="49" t="s">
        <v>1968</v>
      </c>
      <c r="E36" s="127">
        <f>VLOOKUP(B36,'2. NACIONAL'!A:BK,21,0)</f>
        <v>1019051745</v>
      </c>
      <c r="F36" s="49" t="s">
        <v>1800</v>
      </c>
      <c r="G36" s="117">
        <v>33148</v>
      </c>
      <c r="H36" s="128" t="s">
        <v>1800</v>
      </c>
      <c r="I36" s="136" t="s">
        <v>1969</v>
      </c>
      <c r="J36" s="134" t="s">
        <v>1970</v>
      </c>
      <c r="K36" s="126" t="str">
        <f>VLOOKUP(B36,'2. NACIONAL'!A:BK,7,0)</f>
        <v>Prestación de servicios de apoyo técnico    para el  desplazamiento del  grupo de trabajo de la  Dirección Territorial Orinoquia en cumplimiento a actividades misionales y/o administrativas, así como lo relacionado con el Programa de Mantenimiento preventivo y correctivo de vehículos de la Dirección territorial</v>
      </c>
      <c r="L36" s="49" t="s">
        <v>1971</v>
      </c>
      <c r="M36" s="49">
        <v>3203004831</v>
      </c>
      <c r="N36" s="131">
        <f>VLOOKUP(B36,'2. NACIONAL'!A:BK,16,0)</f>
        <v>2663850</v>
      </c>
      <c r="O36" s="126" t="str">
        <f>VLOOKUP(B36,'2. NACIONAL'!A:BK,31,0)</f>
        <v>DTOR</v>
      </c>
    </row>
    <row r="37" spans="1:15" ht="12.75" x14ac:dyDescent="0.2">
      <c r="A37" s="125">
        <v>36</v>
      </c>
      <c r="B37" s="126" t="str">
        <f>'2. NACIONAL'!A37</f>
        <v>DTOR-CPS-036-N-2020</v>
      </c>
      <c r="C37" s="49" t="s">
        <v>1972</v>
      </c>
      <c r="D37" s="49" t="s">
        <v>1973</v>
      </c>
      <c r="E37" s="127">
        <f>VLOOKUP(B37,'2. NACIONAL'!A:BK,21,0)</f>
        <v>1121868820</v>
      </c>
      <c r="F37" s="49" t="s">
        <v>1785</v>
      </c>
      <c r="G37" s="117">
        <v>33150</v>
      </c>
      <c r="H37" s="128" t="s">
        <v>1785</v>
      </c>
      <c r="I37" s="129" t="s">
        <v>1964</v>
      </c>
      <c r="J37" s="134" t="s">
        <v>1974</v>
      </c>
      <c r="K37" s="126" t="str">
        <f>VLOOKUP(B37,'2. NACIONAL'!A:BK,7,0)</f>
        <v>Prestación de servicios profesionales y de apoyo a la gestión para la implementación de los requerimientos para el seguimiento de la planeación y ejecución financiera del DNMI Cinaruco.</v>
      </c>
      <c r="L37" s="49" t="s">
        <v>1975</v>
      </c>
      <c r="M37" s="49">
        <v>3125521285</v>
      </c>
      <c r="N37" s="131">
        <f>VLOOKUP(B37,'2. NACIONAL'!A:BK,16,0)</f>
        <v>3565146</v>
      </c>
      <c r="O37" s="126" t="str">
        <f>VLOOKUP(B37,'2. NACIONAL'!A:BK,31,0)</f>
        <v>DNMI Cinaruco</v>
      </c>
    </row>
    <row r="38" spans="1:15" ht="12.75" x14ac:dyDescent="0.2">
      <c r="A38" s="125">
        <v>37</v>
      </c>
      <c r="B38" s="126" t="str">
        <f>'2. NACIONAL'!A38</f>
        <v>DTOR-CPS-037-N-2020</v>
      </c>
      <c r="C38" s="49" t="s">
        <v>1976</v>
      </c>
      <c r="D38" s="49" t="s">
        <v>1977</v>
      </c>
      <c r="E38" s="127">
        <f>VLOOKUP(B38,'2. NACIONAL'!A:BK,21,0)</f>
        <v>1121833462</v>
      </c>
      <c r="F38" s="49" t="s">
        <v>1785</v>
      </c>
      <c r="G38" s="117">
        <v>31959</v>
      </c>
      <c r="H38" s="128" t="s">
        <v>1978</v>
      </c>
      <c r="I38" s="129" t="s">
        <v>1979</v>
      </c>
      <c r="J38" s="134" t="s">
        <v>1980</v>
      </c>
      <c r="K38" s="126" t="str">
        <f>VLOOKUP(B38,'2. NACIONAL'!A:BK,7,0)</f>
        <v>Prestación de Servicios profesionales administrativos y de apoyo a la gestión en las actividades para desarrollar las acciones planificadas en el Plan Operativo Anual del Parque Nacional Natural Sierra de la Macarena.</v>
      </c>
      <c r="L38" s="49" t="s">
        <v>1981</v>
      </c>
      <c r="M38" s="49">
        <v>3204946775</v>
      </c>
      <c r="N38" s="131">
        <f>VLOOKUP(B38,'2. NACIONAL'!A:BK,16,0)</f>
        <v>3565146</v>
      </c>
      <c r="O38" s="126" t="str">
        <f>VLOOKUP(B38,'2. NACIONAL'!A:BK,31,0)</f>
        <v>PNN Serranía de la Macarena</v>
      </c>
    </row>
    <row r="39" spans="1:15" ht="12.75" x14ac:dyDescent="0.2">
      <c r="A39" s="125">
        <v>38</v>
      </c>
      <c r="B39" s="126" t="str">
        <f>'2. NACIONAL'!A39</f>
        <v>DTOR-CPS-038-N-2020</v>
      </c>
      <c r="C39" s="49" t="s">
        <v>1982</v>
      </c>
      <c r="D39" s="49" t="s">
        <v>1983</v>
      </c>
      <c r="E39" s="127">
        <f>VLOOKUP(B39,'2. NACIONAL'!A:BK,21,0)</f>
        <v>1006878306</v>
      </c>
      <c r="F39" s="49" t="s">
        <v>1984</v>
      </c>
      <c r="G39" s="117">
        <v>33688</v>
      </c>
      <c r="H39" s="128" t="s">
        <v>1984</v>
      </c>
      <c r="I39" s="136" t="s">
        <v>1985</v>
      </c>
      <c r="J39" s="134" t="s">
        <v>1986</v>
      </c>
      <c r="K39" s="126" t="str">
        <f>VLOOKUP(B39,'2. NACIONAL'!A:BK,7,0)</f>
        <v>Prestación de servicios técnicos y de apoyo a la gestión para el desarrollo de las actividades del ecoturismo priorizadas para la vigencia 2020 de acuerdo con el plan de manejo para el sector del Guayabero.</v>
      </c>
      <c r="L39" s="49" t="s">
        <v>1987</v>
      </c>
      <c r="M39" s="49">
        <v>3125465063</v>
      </c>
      <c r="N39" s="131">
        <f>VLOOKUP(B39,'2. NACIONAL'!A:BK,16,0)</f>
        <v>2663850</v>
      </c>
      <c r="O39" s="126" t="str">
        <f>VLOOKUP(B39,'2. NACIONAL'!A:BK,31,0)</f>
        <v>PNN Serranía de la Macarena</v>
      </c>
    </row>
    <row r="40" spans="1:15" ht="12.75" x14ac:dyDescent="0.2">
      <c r="A40" s="125">
        <v>39</v>
      </c>
      <c r="B40" s="126" t="str">
        <f>'2. NACIONAL'!A40</f>
        <v>DTOR-CPS-039-N-2020</v>
      </c>
      <c r="C40" s="49" t="s">
        <v>1988</v>
      </c>
      <c r="D40" s="49" t="s">
        <v>1989</v>
      </c>
      <c r="E40" s="127">
        <f>VLOOKUP(B40,'2. NACIONAL'!A:BK,21,0)</f>
        <v>1121847042</v>
      </c>
      <c r="F40" s="49" t="s">
        <v>1785</v>
      </c>
      <c r="G40" s="117">
        <v>32465</v>
      </c>
      <c r="H40" s="128" t="s">
        <v>1785</v>
      </c>
      <c r="I40" s="129" t="s">
        <v>1990</v>
      </c>
      <c r="J40" s="134" t="s">
        <v>1991</v>
      </c>
      <c r="K40" s="126" t="str">
        <f>VLOOKUP(B40,'2. NACIONAL'!A:BK,7,0)</f>
        <v>Prestación de servicios profesionales y de apoyo a la gestión en la Dirección Territorial Orinoquia, para realizar actividades tendientes a la implementación, sostenimiento y mantenimiento del  Modelo Integrado de Planeación y Gestión.</v>
      </c>
      <c r="L40" s="49" t="s">
        <v>1992</v>
      </c>
      <c r="M40" s="49">
        <v>3134427347</v>
      </c>
      <c r="N40" s="131">
        <f>VLOOKUP(B40,'2. NACIONAL'!A:BK,16,0)</f>
        <v>4426079</v>
      </c>
      <c r="O40" s="126" t="str">
        <f>VLOOKUP(B40,'2. NACIONAL'!A:BK,31,0)</f>
        <v>DTOR</v>
      </c>
    </row>
    <row r="41" spans="1:15" ht="12.75" x14ac:dyDescent="0.2">
      <c r="A41" s="125">
        <v>40</v>
      </c>
      <c r="B41" s="126" t="str">
        <f>'2. NACIONAL'!A41</f>
        <v>DTOR-CPS-040-N-2020</v>
      </c>
      <c r="C41" s="49" t="s">
        <v>1993</v>
      </c>
      <c r="D41" s="49" t="s">
        <v>1994</v>
      </c>
      <c r="E41" s="127">
        <f>VLOOKUP(B41,'2. NACIONAL'!A:BK,21,0)</f>
        <v>80238750</v>
      </c>
      <c r="F41" s="49" t="s">
        <v>1800</v>
      </c>
      <c r="G41" s="117">
        <v>29608</v>
      </c>
      <c r="H41" s="128" t="s">
        <v>1995</v>
      </c>
      <c r="I41" s="129" t="s">
        <v>74</v>
      </c>
      <c r="J41" s="134" t="s">
        <v>1996</v>
      </c>
      <c r="K41" s="126" t="str">
        <f>VLOOKUP(B41,'2. NACIONAL'!A:BK,7,0)</f>
        <v>Prestación de servicios profesionales y de apoyo a la gestión en la orientación jurídica en el proceso de seguimiento y control de los procesos de carácter administrativo para el fortalecimiento institucional de la Dirección Territorial Orinoquia.</v>
      </c>
      <c r="L41" s="49" t="s">
        <v>1997</v>
      </c>
      <c r="M41" s="137">
        <v>3118103384</v>
      </c>
      <c r="N41" s="131">
        <f>VLOOKUP(B41,'2. NACIONAL'!A:BK,16,0)</f>
        <v>4823432</v>
      </c>
      <c r="O41" s="126" t="str">
        <f>VLOOKUP(B41,'2. NACIONAL'!A:BK,31,0)</f>
        <v>DTOR</v>
      </c>
    </row>
    <row r="42" spans="1:15" ht="12.75" x14ac:dyDescent="0.2">
      <c r="A42" s="125">
        <v>41</v>
      </c>
      <c r="B42" s="126" t="str">
        <f>'2. NACIONAL'!A42</f>
        <v>DTOR-CPS-041-N-2020</v>
      </c>
      <c r="C42" s="49" t="s">
        <v>1998</v>
      </c>
      <c r="D42" s="49" t="s">
        <v>1999</v>
      </c>
      <c r="E42" s="127">
        <f>VLOOKUP(B42,'2. NACIONAL'!A:BK,21,0)</f>
        <v>86067317</v>
      </c>
      <c r="F42" s="49" t="s">
        <v>2000</v>
      </c>
      <c r="G42" s="117">
        <v>29657</v>
      </c>
      <c r="H42" s="128" t="s">
        <v>2001</v>
      </c>
      <c r="I42" s="136" t="s">
        <v>2002</v>
      </c>
      <c r="J42" s="134" t="s">
        <v>2003</v>
      </c>
      <c r="K42" s="126" t="str">
        <f>VLOOKUP(B42,'2. NACIONAL'!A:BK,7,0)</f>
        <v>Prestación de servicios técnicos para caracterización y tipificación de Uso, ocupación y tenencia en los municipios de Vistahermosa, San Juan de Arama y Mesetas</v>
      </c>
      <c r="L42" s="49" t="s">
        <v>2004</v>
      </c>
      <c r="M42" s="137">
        <v>3114944033</v>
      </c>
      <c r="N42" s="131">
        <f>VLOOKUP(B42,'2. NACIONAL'!A:BK,16,0)</f>
        <v>2663850</v>
      </c>
      <c r="O42" s="126" t="str">
        <f>VLOOKUP(B42,'2. NACIONAL'!A:BK,31,0)</f>
        <v>PNN Serranía de la Macarena</v>
      </c>
    </row>
    <row r="43" spans="1:15" ht="12.75" x14ac:dyDescent="0.2">
      <c r="A43" s="125">
        <v>42</v>
      </c>
      <c r="B43" s="126" t="str">
        <f>'2. NACIONAL'!A43</f>
        <v>DTOR-CPS-042-N-2020</v>
      </c>
      <c r="C43" s="49" t="s">
        <v>2005</v>
      </c>
      <c r="D43" s="49" t="s">
        <v>2006</v>
      </c>
      <c r="E43" s="127">
        <f>VLOOKUP(B43,'2. NACIONAL'!A:BK,21,0)</f>
        <v>1061704492</v>
      </c>
      <c r="F43" s="49" t="s">
        <v>1872</v>
      </c>
      <c r="G43" s="117">
        <v>32157</v>
      </c>
      <c r="H43" s="128" t="s">
        <v>1843</v>
      </c>
      <c r="I43" s="129" t="s">
        <v>2007</v>
      </c>
      <c r="J43" s="134" t="s">
        <v>2008</v>
      </c>
      <c r="K43" s="126" t="str">
        <f>VLOOKUP(B43,'2. NACIONAL'!A:BK,7,0)</f>
        <v>Prestación de servicios profesionales y de apoyo a la gestión del Parque Nacional Cordillera de los Picachos, dando continuidad a la estrategia de construcción social del conocimiento, en lo relacionado con procesos educativos, comunicación comunitaria, investigación y monitoreo, en coordinación con los actores locales de conformidad con la meta 2.1. del plan de manejo</v>
      </c>
      <c r="L43" s="49" t="s">
        <v>2009</v>
      </c>
      <c r="M43" s="137">
        <v>3163121255</v>
      </c>
      <c r="N43" s="131">
        <f>VLOOKUP(B43,'2. NACIONAL'!A:BK,16,0)</f>
        <v>3156754</v>
      </c>
      <c r="O43" s="126" t="str">
        <f>VLOOKUP(B43,'2. NACIONAL'!A:BK,31,0)</f>
        <v>PNN Cordillera de los Picachos</v>
      </c>
    </row>
    <row r="44" spans="1:15" ht="12.75" x14ac:dyDescent="0.2">
      <c r="A44" s="125">
        <v>43</v>
      </c>
      <c r="B44" s="126" t="str">
        <f>'2. NACIONAL'!A44</f>
        <v>DTOR-CPS-043-N-2020</v>
      </c>
      <c r="C44" s="49" t="s">
        <v>2010</v>
      </c>
      <c r="D44" s="49" t="s">
        <v>2011</v>
      </c>
      <c r="E44" s="127">
        <f>VLOOKUP(B44,'2. NACIONAL'!A:BK,21,0)</f>
        <v>6609972</v>
      </c>
      <c r="F44" s="49" t="s">
        <v>2012</v>
      </c>
      <c r="G44" s="117">
        <v>28880</v>
      </c>
      <c r="H44" s="128" t="s">
        <v>2012</v>
      </c>
      <c r="I44" s="136" t="s">
        <v>2013</v>
      </c>
      <c r="J44" s="134" t="s">
        <v>2014</v>
      </c>
      <c r="K44" s="126" t="str">
        <f>VLOOKUP(B44,'2. NACIONAL'!A:BK,7,0)</f>
        <v>Prestación de servicios profesionales para adelantar las acciones como la caracterización, concertación y fortalecimiento de los acuerdos de restauración al interior del PNN Sierra de la Macarena y en su área adyacente.</v>
      </c>
      <c r="L44" s="49" t="s">
        <v>2015</v>
      </c>
      <c r="M44" s="137">
        <v>3163312155</v>
      </c>
      <c r="N44" s="131">
        <f>VLOOKUP(B44,'2. NACIONAL'!A:BK,16,0)</f>
        <v>1508029</v>
      </c>
      <c r="O44" s="126" t="str">
        <f>VLOOKUP(B44,'2. NACIONAL'!A:BK,31,0)</f>
        <v>DNMI Cinaruco</v>
      </c>
    </row>
    <row r="45" spans="1:15" ht="12.75" x14ac:dyDescent="0.2">
      <c r="A45" s="125">
        <v>44</v>
      </c>
      <c r="B45" s="126" t="str">
        <f>'2. NACIONAL'!A45</f>
        <v>DTOR-CPS-044-N-2020</v>
      </c>
      <c r="C45" s="49" t="s">
        <v>2016</v>
      </c>
      <c r="D45" s="49" t="s">
        <v>2017</v>
      </c>
      <c r="E45" s="127">
        <f>VLOOKUP(B45,'2. NACIONAL'!A:BK,21,0)</f>
        <v>47441748</v>
      </c>
      <c r="F45" s="49" t="s">
        <v>2018</v>
      </c>
      <c r="G45" s="117">
        <v>30606</v>
      </c>
      <c r="H45" s="128" t="s">
        <v>2018</v>
      </c>
      <c r="I45" s="129" t="s">
        <v>2019</v>
      </c>
      <c r="J45" s="134" t="s">
        <v>2020</v>
      </c>
      <c r="K45" s="126" t="str">
        <f>VLOOKUP(B45,'2. NACIONAL'!A:BK,7,0)</f>
        <v>Prestación de servicios profesionales y de apoyo al DNMI Cinaruco para fortalecer los procesos de relacionamiento intra-interinstitucional y social, en el marco de la formulación  del Plan de Manejo  del área protegida que contribuyan a su efectiva gestión y manejo.</v>
      </c>
      <c r="L45" s="49" t="s">
        <v>2021</v>
      </c>
      <c r="M45" s="137">
        <v>3102281926</v>
      </c>
      <c r="N45" s="131">
        <f>VLOOKUP(B45,'2. NACIONAL'!A:BK,16,0)</f>
        <v>4823432</v>
      </c>
      <c r="O45" s="126" t="str">
        <f>VLOOKUP(B45,'2. NACIONAL'!A:BK,31,0)</f>
        <v>DNMI Cinaruco</v>
      </c>
    </row>
    <row r="46" spans="1:15" ht="12.75" x14ac:dyDescent="0.2">
      <c r="A46" s="125">
        <v>45</v>
      </c>
      <c r="B46" s="126" t="str">
        <f>'2. NACIONAL'!A46</f>
        <v>DTOR-CPS-045-N-2020</v>
      </c>
      <c r="C46" s="49" t="s">
        <v>2022</v>
      </c>
      <c r="D46" s="49" t="s">
        <v>2023</v>
      </c>
      <c r="E46" s="127">
        <f>VLOOKUP(B46,'2. NACIONAL'!A:BK,21,0)</f>
        <v>41949282</v>
      </c>
      <c r="F46" s="49" t="s">
        <v>1785</v>
      </c>
      <c r="G46" s="117">
        <v>29715</v>
      </c>
      <c r="H46" s="128" t="s">
        <v>2024</v>
      </c>
      <c r="I46" s="129" t="s">
        <v>1857</v>
      </c>
      <c r="J46" s="134" t="s">
        <v>2025</v>
      </c>
      <c r="K46" s="126" t="str">
        <f>VLOOKUP(B46,'2. NACIONAL'!A:BK,7,0)</f>
        <v>Prestación de servicios profesionales para apoyar el desarrollo de las actividades priorizadas en el plan estratégico de acción del plan de ordenamiento ecoturístico del PNN El Tuparro como una estrategia de conservació</v>
      </c>
      <c r="L46" s="49" t="s">
        <v>2026</v>
      </c>
      <c r="M46" s="137">
        <v>3122454174</v>
      </c>
      <c r="N46" s="131">
        <f>VLOOKUP(B46,'2. NACIONAL'!A:BK,16,0)</f>
        <v>3852124</v>
      </c>
      <c r="O46" s="126" t="str">
        <f>VLOOKUP(B46,'2. NACIONAL'!A:BK,31,0)</f>
        <v>PNN TUPARRO</v>
      </c>
    </row>
    <row r="47" spans="1:15" ht="12.75" x14ac:dyDescent="0.2">
      <c r="A47" s="125">
        <v>46</v>
      </c>
      <c r="B47" s="126" t="str">
        <f>'2. NACIONAL'!A47</f>
        <v>DTOR-CPS-046-N-2020</v>
      </c>
      <c r="C47" s="49" t="s">
        <v>2027</v>
      </c>
      <c r="D47" s="49" t="s">
        <v>2028</v>
      </c>
      <c r="E47" s="127">
        <f>VLOOKUP(B47,'2. NACIONAL'!A:BK,21,0)</f>
        <v>1120376642</v>
      </c>
      <c r="F47" s="49" t="s">
        <v>1824</v>
      </c>
      <c r="G47" s="117">
        <v>34768</v>
      </c>
      <c r="H47" s="128" t="s">
        <v>2029</v>
      </c>
      <c r="I47" s="136" t="s">
        <v>2030</v>
      </c>
      <c r="J47" s="134" t="s">
        <v>2031</v>
      </c>
      <c r="K47" s="126" t="str">
        <f>VLOOKUP(B47,'2. NACIONAL'!A:BK,7,0)</f>
        <v>Prestación de servicios profesionales para apoyar el desarrollo de las actividades priorizadas en el plan estratégico de acción del plan de ordenamiento ecoturístico del PNN El Tuparro como una estrategia de conservación</v>
      </c>
      <c r="L47" s="49" t="s">
        <v>2032</v>
      </c>
      <c r="M47" s="137">
        <v>3145715172</v>
      </c>
      <c r="N47" s="131">
        <f>VLOOKUP(B47,'2. NACIONAL'!A:BK,16,0)</f>
        <v>3565146</v>
      </c>
      <c r="O47" s="126" t="str">
        <f>VLOOKUP(B47,'2. NACIONAL'!A:BK,31,0)</f>
        <v>PNN TINIGUA</v>
      </c>
    </row>
    <row r="48" spans="1:15" ht="12.75" x14ac:dyDescent="0.2">
      <c r="A48" s="125">
        <v>47</v>
      </c>
      <c r="B48" s="126" t="str">
        <f>'2. NACIONAL'!A48</f>
        <v>DTOR-CPS-047-N-2020</v>
      </c>
      <c r="C48" s="49" t="s">
        <v>2033</v>
      </c>
      <c r="D48" s="49" t="s">
        <v>2034</v>
      </c>
      <c r="E48" s="127">
        <f>VLOOKUP(B48,'2. NACIONAL'!A:BK,21,0)</f>
        <v>40404779</v>
      </c>
      <c r="F48" s="49" t="s">
        <v>1785</v>
      </c>
      <c r="G48" s="117">
        <v>26915</v>
      </c>
      <c r="H48" s="128" t="s">
        <v>1800</v>
      </c>
      <c r="I48" s="129" t="s">
        <v>2035</v>
      </c>
      <c r="J48" s="134" t="s">
        <v>2036</v>
      </c>
      <c r="K48" s="126" t="str">
        <f>VLOOKUP(B48,'2. NACIONAL'!A:BK,7,0)</f>
        <v>Conforme a las anteriores consideraciones hemos convenido celebrar el presente contrato de prestación de servicios, el cual se regirá por las siguientes cláusulas: PRIMERA: OBJETO.- “ Contrato de Prestación de servicios profesionales como apoyo en la realización de todas las actividades encaminadas al cumplimiento de metas  de  talento humano de la Dirección Territorial Orinoquia ”.</v>
      </c>
      <c r="L48" s="49" t="s">
        <v>2037</v>
      </c>
      <c r="M48" s="137">
        <v>3123115480</v>
      </c>
      <c r="N48" s="131">
        <f>VLOOKUP(B48,'2. NACIONAL'!A:BK,16,0)</f>
        <v>3565146</v>
      </c>
      <c r="O48" s="126" t="str">
        <f>VLOOKUP(B48,'2. NACIONAL'!A:BK,31,0)</f>
        <v>DTOR</v>
      </c>
    </row>
    <row r="49" spans="1:15" ht="12.75" x14ac:dyDescent="0.2">
      <c r="A49" s="125">
        <v>48</v>
      </c>
      <c r="B49" s="126" t="str">
        <f>'2. NACIONAL'!A49</f>
        <v>DTOR-CPS-048-N-2020</v>
      </c>
      <c r="C49" s="49" t="s">
        <v>2038</v>
      </c>
      <c r="D49" s="49" t="s">
        <v>2039</v>
      </c>
      <c r="E49" s="127">
        <f>VLOOKUP(B49,'2. NACIONAL'!A:BK,21,0)</f>
        <v>1121894102</v>
      </c>
      <c r="F49" s="49" t="s">
        <v>1785</v>
      </c>
      <c r="G49" s="117">
        <v>33868</v>
      </c>
      <c r="H49" s="128" t="s">
        <v>1785</v>
      </c>
      <c r="I49" s="129" t="s">
        <v>2040</v>
      </c>
      <c r="J49" s="134" t="s">
        <v>2041</v>
      </c>
      <c r="K49" s="126" t="str">
        <f>VLOOKUP(B49,'2. NACIONAL'!A:BK,7,0)</f>
        <v>Prestación de servicios profesionales y de apoyo a la gestión en la apropiación social de las áreas protegidas a nivel interno, local y regional en la Dirección Territorial Orinoquia</v>
      </c>
      <c r="L49" s="49" t="s">
        <v>2042</v>
      </c>
      <c r="M49" s="137">
        <v>3114710255</v>
      </c>
      <c r="N49" s="131">
        <f>VLOOKUP(B49,'2. NACIONAL'!A:BK,16,0)</f>
        <v>4426079</v>
      </c>
      <c r="O49" s="126" t="str">
        <f>VLOOKUP(B49,'2. NACIONAL'!A:BK,31,0)</f>
        <v>DTOR</v>
      </c>
    </row>
    <row r="50" spans="1:15" ht="12.75" x14ac:dyDescent="0.2">
      <c r="A50" s="125">
        <v>49</v>
      </c>
      <c r="B50" s="126" t="str">
        <f>'2. NACIONAL'!A50</f>
        <v>DTOR-CPS-049-N-2020</v>
      </c>
      <c r="C50" s="49" t="s">
        <v>2043</v>
      </c>
      <c r="D50" s="49" t="s">
        <v>2044</v>
      </c>
      <c r="E50" s="127">
        <f>VLOOKUP(B50,'2. NACIONAL'!A:BK,21,0)</f>
        <v>1053770026</v>
      </c>
      <c r="F50" s="49" t="s">
        <v>2045</v>
      </c>
      <c r="G50" s="117">
        <v>31638</v>
      </c>
      <c r="H50" s="128" t="s">
        <v>2045</v>
      </c>
      <c r="I50" s="136" t="s">
        <v>2046</v>
      </c>
      <c r="J50" s="134" t="s">
        <v>2047</v>
      </c>
      <c r="K50" s="126" t="str">
        <f>VLOOKUP(B50,'2. NACIONAL'!A:BK,7,0)</f>
        <v>Prestación de servicios técnicos y de apoyo para el monitoreo de valores objeto de conservación filtro fino y filtro grueso en el marco de implementación del Plan de Manejo del PNN Sierra de la Macarena</v>
      </c>
      <c r="L50" s="49" t="s">
        <v>2048</v>
      </c>
      <c r="M50" s="137">
        <v>3148379716</v>
      </c>
      <c r="N50" s="131">
        <f>VLOOKUP(B50,'2. NACIONAL'!A:BK,16,0)</f>
        <v>2663850</v>
      </c>
      <c r="O50" s="126" t="str">
        <f>VLOOKUP(B50,'2. NACIONAL'!A:BK,31,0)</f>
        <v>PNN Serranía de la Macarena</v>
      </c>
    </row>
    <row r="51" spans="1:15" ht="12.75" x14ac:dyDescent="0.2">
      <c r="A51" s="125">
        <v>50</v>
      </c>
      <c r="B51" s="126" t="str">
        <f>'2. NACIONAL'!A51</f>
        <v>DTOR-CPS-050-N-2020</v>
      </c>
      <c r="C51" s="49" t="s">
        <v>2049</v>
      </c>
      <c r="D51" s="49" t="s">
        <v>2050</v>
      </c>
      <c r="E51" s="127">
        <f>VLOOKUP(B51,'2. NACIONAL'!A:BK,21,0)</f>
        <v>1123327788</v>
      </c>
      <c r="F51" s="49" t="s">
        <v>2051</v>
      </c>
      <c r="G51" s="117">
        <v>33852</v>
      </c>
      <c r="H51" s="128" t="s">
        <v>2052</v>
      </c>
      <c r="I51" s="129" t="s">
        <v>2053</v>
      </c>
      <c r="J51" s="134" t="s">
        <v>2054</v>
      </c>
      <c r="K51" s="126" t="str">
        <f>VLOOKUP(B51,'2. NACIONAL'!A:BK,7,0)</f>
        <v>Prestación de servicios técnicos y de apoyo para el monitoreo de valores objeto de conservación filtro fino y filtro grueso en el marco de implementación del Plan de Manejo del PNN Sierra de la Macarena.</v>
      </c>
      <c r="L51" s="49" t="s">
        <v>2055</v>
      </c>
      <c r="M51" s="49">
        <v>3128102831</v>
      </c>
      <c r="N51" s="131">
        <f>VLOOKUP(B51,'2. NACIONAL'!A:BK,16,0)</f>
        <v>2206872</v>
      </c>
      <c r="O51" s="126" t="str">
        <f>VLOOKUP(B51,'2. NACIONAL'!A:BK,31,0)</f>
        <v>PNN Cordillera de los Picachos</v>
      </c>
    </row>
    <row r="52" spans="1:15" ht="12.75" x14ac:dyDescent="0.2">
      <c r="A52" s="125">
        <v>51</v>
      </c>
      <c r="B52" s="126" t="str">
        <f>'2. NACIONAL'!A52</f>
        <v>DTOR-CPS-051-N-2020</v>
      </c>
      <c r="C52" s="49" t="s">
        <v>2056</v>
      </c>
      <c r="D52" s="49" t="s">
        <v>2057</v>
      </c>
      <c r="E52" s="127">
        <f>VLOOKUP(B52,'2. NACIONAL'!A:BK,21,0)</f>
        <v>24335593</v>
      </c>
      <c r="F52" s="49" t="s">
        <v>2058</v>
      </c>
      <c r="G52" s="117">
        <v>31014</v>
      </c>
      <c r="H52" s="128" t="s">
        <v>2059</v>
      </c>
      <c r="I52" s="129" t="s">
        <v>1857</v>
      </c>
      <c r="J52" s="134" t="s">
        <v>2060</v>
      </c>
      <c r="K52" s="126" t="str">
        <f>VLOOKUP(B52,'2. NACIONAL'!A:BK,7,0)</f>
        <v>Prestación de servicios profesionales y de apoyo a la gestión para apoyar al programa de restauración del PNN Macarena y soporte técnico al diseño de esquemas de pago por servicios ambientales como mecanismo de soporte de los acuerdos de restauración</v>
      </c>
      <c r="L52" s="49" t="s">
        <v>2061</v>
      </c>
      <c r="M52" s="49">
        <v>3127827363</v>
      </c>
      <c r="N52" s="131">
        <f>VLOOKUP(B52,'2. NACIONAL'!A:BK,16,0)</f>
        <v>4426079</v>
      </c>
      <c r="O52" s="126" t="str">
        <f>VLOOKUP(B52,'2. NACIONAL'!A:BK,31,0)</f>
        <v>PNN Serranía de la Macarena</v>
      </c>
    </row>
    <row r="53" spans="1:15" ht="12.75" x14ac:dyDescent="0.2">
      <c r="A53" s="125">
        <v>52</v>
      </c>
      <c r="B53" s="126" t="str">
        <f>'2. NACIONAL'!A53</f>
        <v>DTOR-CPS-052-N-2020</v>
      </c>
      <c r="C53" s="49" t="s">
        <v>2062</v>
      </c>
      <c r="D53" s="49" t="s">
        <v>2063</v>
      </c>
      <c r="E53" s="127">
        <f>VLOOKUP(B53,'2. NACIONAL'!A:BK,21,0)</f>
        <v>1030527171</v>
      </c>
      <c r="F53" s="49" t="s">
        <v>1773</v>
      </c>
      <c r="G53" s="117">
        <v>31596</v>
      </c>
      <c r="H53" s="128" t="s">
        <v>1773</v>
      </c>
      <c r="I53" s="136" t="s">
        <v>2064</v>
      </c>
      <c r="J53" s="134" t="s">
        <v>2065</v>
      </c>
      <c r="K53" s="126" t="str">
        <f>VLOOKUP(B53,'2. NACIONAL'!A:BK,7,0)</f>
        <v>Prestación de servicios profesionales en caracterización predial y social e implementación de acuerdos de restauración del PNN Sierra de la Macarena</v>
      </c>
      <c r="L53" s="49" t="s">
        <v>2066</v>
      </c>
      <c r="M53" s="49">
        <v>3153810091</v>
      </c>
      <c r="N53" s="131">
        <f>VLOOKUP(B53,'2. NACIONAL'!A:BK,16,0)</f>
        <v>4823432</v>
      </c>
      <c r="O53" s="126" t="str">
        <f>VLOOKUP(B53,'2. NACIONAL'!A:BK,31,0)</f>
        <v>PNN Serranía de la Macarena</v>
      </c>
    </row>
    <row r="54" spans="1:15" ht="12.75" x14ac:dyDescent="0.2">
      <c r="A54" s="125">
        <v>53</v>
      </c>
      <c r="B54" s="126" t="str">
        <f>'2. NACIONAL'!A54</f>
        <v>DTOR-CPS-053-N-2020</v>
      </c>
      <c r="C54" s="49" t="s">
        <v>2067</v>
      </c>
      <c r="D54" s="49" t="s">
        <v>2068</v>
      </c>
      <c r="E54" s="127">
        <f>VLOOKUP(B54,'2. NACIONAL'!A:BK,21,0)</f>
        <v>41056489</v>
      </c>
      <c r="F54" s="49" t="s">
        <v>2069</v>
      </c>
      <c r="G54" s="117">
        <v>28053</v>
      </c>
      <c r="H54" s="128" t="s">
        <v>1885</v>
      </c>
      <c r="I54" s="129" t="s">
        <v>2070</v>
      </c>
      <c r="J54" s="134" t="s">
        <v>2071</v>
      </c>
      <c r="K54" s="126" t="str">
        <f>VLOOKUP(B54,'2. NACIONAL'!A:BK,7,0)</f>
        <v>Prestación de servicios técnicos a la gestión para la implementación de la estrategia de Comunicación y Educación Ambiental, apoyando los procesos de formación, divulgación e interpretación de patrimonio en las inspecciones aledañas al PNN EL Tuparro con énfasis en comunidades indígenas relacionadas con el área protegida.</v>
      </c>
      <c r="L54" s="49" t="s">
        <v>2072</v>
      </c>
      <c r="M54" s="49">
        <v>3103273950</v>
      </c>
      <c r="N54" s="131">
        <f>VLOOKUP(B54,'2. NACIONAL'!A:BK,16,0)</f>
        <v>2206872</v>
      </c>
      <c r="O54" s="126" t="str">
        <f>VLOOKUP(B54,'2. NACIONAL'!A:BK,31,0)</f>
        <v>PNN TUPARRO</v>
      </c>
    </row>
    <row r="55" spans="1:15" ht="12.75" x14ac:dyDescent="0.2">
      <c r="A55" s="125">
        <v>54</v>
      </c>
      <c r="B55" s="126" t="str">
        <f>'2. NACIONAL'!A55</f>
        <v>DTOR-CPS-054-N-2020</v>
      </c>
      <c r="C55" s="49" t="s">
        <v>2073</v>
      </c>
      <c r="D55" s="49" t="s">
        <v>2074</v>
      </c>
      <c r="E55" s="127">
        <f>VLOOKUP(B55,'2. NACIONAL'!A:BK,21,0)</f>
        <v>83246435</v>
      </c>
      <c r="F55" s="49" t="s">
        <v>2075</v>
      </c>
      <c r="G55" s="117">
        <v>30425</v>
      </c>
      <c r="H55" s="128" t="s">
        <v>2075</v>
      </c>
      <c r="I55" s="129" t="s">
        <v>2076</v>
      </c>
      <c r="J55" s="134" t="s">
        <v>2077</v>
      </c>
      <c r="K55" s="126" t="str">
        <f>VLOOKUP(B55,'2. NACIONAL'!A:BK,7,0)</f>
        <v>Prestación de servicios técnicos y de apoyo a la gestión para implementar las acciones priorizadas para la vigencia 2020 de acuerdo con la estrategia de comunicación comunitaria y educación ambiental en el Parque Nacional Natural Sierra de La Macarena</v>
      </c>
      <c r="L55" s="49" t="s">
        <v>2078</v>
      </c>
      <c r="M55" s="49">
        <v>3153345748</v>
      </c>
      <c r="N55" s="131">
        <f>VLOOKUP(B55,'2. NACIONAL'!A:BK,16,0)</f>
        <v>2663850</v>
      </c>
      <c r="O55" s="126" t="str">
        <f>VLOOKUP(B55,'2. NACIONAL'!A:BK,31,0)</f>
        <v>PNN Serranía de la Macarena</v>
      </c>
    </row>
    <row r="56" spans="1:15" ht="12.75" x14ac:dyDescent="0.2">
      <c r="A56" s="125">
        <v>55</v>
      </c>
      <c r="B56" s="126" t="str">
        <f>'2. NACIONAL'!A56</f>
        <v>DTOR-CPS-055-N-2020</v>
      </c>
      <c r="C56" s="49" t="s">
        <v>2079</v>
      </c>
      <c r="D56" s="49" t="s">
        <v>2080</v>
      </c>
      <c r="E56" s="127">
        <f>VLOOKUP(B56,'2. NACIONAL'!A:BK,21,0)</f>
        <v>1121830477</v>
      </c>
      <c r="F56" s="49" t="s">
        <v>1785</v>
      </c>
      <c r="G56" s="117">
        <v>31884</v>
      </c>
      <c r="H56" s="128" t="s">
        <v>1785</v>
      </c>
      <c r="I56" s="129" t="s">
        <v>2081</v>
      </c>
      <c r="J56" s="134" t="s">
        <v>2082</v>
      </c>
      <c r="K56" s="126" t="str">
        <f>VLOOKUP(B56,'2. NACIONAL'!A:BK,7,0)</f>
        <v>Prestación de servicios profesionales para orientar la planificación y seguimiento a los resultados programados en el Programa presupuestario DLS Unión Europea de acuerdo con los lineamientos de la Dirección Territorial y la coordinación del programa.</v>
      </c>
      <c r="L56" s="49" t="s">
        <v>2083</v>
      </c>
      <c r="M56" s="49">
        <v>3214645809</v>
      </c>
      <c r="N56" s="131">
        <f>VLOOKUP(B56,'2. NACIONAL'!A:BK,16,0)</f>
        <v>4426079</v>
      </c>
      <c r="O56" s="126" t="str">
        <f>VLOOKUP(B56,'2. NACIONAL'!A:BK,31,0)</f>
        <v>DTOR</v>
      </c>
    </row>
    <row r="57" spans="1:15" ht="12.75" x14ac:dyDescent="0.2">
      <c r="A57" s="125">
        <v>56</v>
      </c>
      <c r="B57" s="126" t="str">
        <f>'2. NACIONAL'!A57</f>
        <v>DTOR-CPS-056-N-2020</v>
      </c>
      <c r="C57" s="49" t="s">
        <v>2084</v>
      </c>
      <c r="D57" s="49" t="s">
        <v>2085</v>
      </c>
      <c r="E57" s="127">
        <f>VLOOKUP(B57,'2. NACIONAL'!A:BK,21,0)</f>
        <v>1122128366</v>
      </c>
      <c r="F57" s="49" t="s">
        <v>2086</v>
      </c>
      <c r="G57" s="117">
        <v>33379</v>
      </c>
      <c r="H57" s="128" t="s">
        <v>2087</v>
      </c>
      <c r="I57" s="129" t="s">
        <v>2088</v>
      </c>
      <c r="J57" s="134" t="s">
        <v>2089</v>
      </c>
      <c r="K57" s="126" t="str">
        <f>VLOOKUP(B57,'2. NACIONAL'!A:BK,7,0)</f>
        <v>Prestación de servicios profesionales y de apoyo a la gestión para  la implementación del Plan de Bienestar y riesgo psicosocial en la Dirección Territorial Orinoquia, enmarcadas dentro del Plan Estratégico de talento humano.</v>
      </c>
      <c r="L57" s="49" t="s">
        <v>2090</v>
      </c>
      <c r="M57" s="49">
        <v>3142323520</v>
      </c>
      <c r="N57" s="131">
        <f>VLOOKUP(B57,'2. NACIONAL'!A:BK,16,0)</f>
        <v>4426079</v>
      </c>
      <c r="O57" s="126" t="str">
        <f>VLOOKUP(B57,'2. NACIONAL'!A:BK,31,0)</f>
        <v>DTOR</v>
      </c>
    </row>
    <row r="58" spans="1:15" ht="12.75" x14ac:dyDescent="0.2">
      <c r="A58" s="125">
        <v>57</v>
      </c>
      <c r="B58" s="126" t="str">
        <f>'2. NACIONAL'!A58</f>
        <v>DTOR-CPS-057-N-2020</v>
      </c>
      <c r="C58" s="49" t="s">
        <v>2091</v>
      </c>
      <c r="D58" s="49" t="s">
        <v>2092</v>
      </c>
      <c r="E58" s="127">
        <f>VLOOKUP(B58,'2. NACIONAL'!A:BK,21,0)</f>
        <v>18250793</v>
      </c>
      <c r="F58" s="49" t="s">
        <v>2093</v>
      </c>
      <c r="G58" s="117">
        <v>30740</v>
      </c>
      <c r="H58" s="128" t="s">
        <v>2093</v>
      </c>
      <c r="I58" s="129" t="s">
        <v>2094</v>
      </c>
      <c r="J58" s="134"/>
      <c r="K58" s="126" t="str">
        <f>VLOOKUP(B58,'2. NACIONAL'!A:BK,7,0)</f>
        <v>Prestación de servicios como Experto local de enlace y apoyo en la implementación de las estrategias especiales de manejo que articule los procesos con las comunidades indígenas relacionadas con el área protegida, en el sector del Tomo</v>
      </c>
      <c r="L58" s="49" t="s">
        <v>2095</v>
      </c>
      <c r="M58" s="49">
        <v>3204393477</v>
      </c>
      <c r="N58" s="131">
        <f>VLOOKUP(B58,'2. NACIONAL'!A:BK,16,0)</f>
        <v>1337498</v>
      </c>
      <c r="O58" s="126" t="str">
        <f>VLOOKUP(B58,'2. NACIONAL'!A:BK,31,0)</f>
        <v>PNN TUPARRO</v>
      </c>
    </row>
    <row r="59" spans="1:15" ht="12.75" x14ac:dyDescent="0.2">
      <c r="A59" s="125">
        <v>58</v>
      </c>
      <c r="B59" s="126" t="str">
        <f>'2. NACIONAL'!A59</f>
        <v>DTOR-CPS-058-N-2020</v>
      </c>
      <c r="C59" s="49" t="s">
        <v>2096</v>
      </c>
      <c r="D59" s="49" t="s">
        <v>2097</v>
      </c>
      <c r="E59" s="127">
        <f>VLOOKUP(B59,'2. NACIONAL'!A:BK,21,0)</f>
        <v>1054708439</v>
      </c>
      <c r="F59" s="49" t="s">
        <v>2098</v>
      </c>
      <c r="G59" s="117">
        <v>32422</v>
      </c>
      <c r="H59" s="128" t="s">
        <v>2098</v>
      </c>
      <c r="I59" s="129" t="s">
        <v>2099</v>
      </c>
      <c r="J59" s="134" t="s">
        <v>2100</v>
      </c>
      <c r="K59" s="126" t="str">
        <f>VLOOKUP(B59,'2. NACIONAL'!A:BK,7,0)</f>
        <v>Prestación de servicios profesionales y de apoyo a la gestión para la implementación y seguimiento del programa de monitoreo y portafolio de proyectos de investigación, tendientes al fortalecimiento del conocimiento de los Valores Objeto de conservación (VOC) del PNN Tinigua</v>
      </c>
      <c r="L59" s="49" t="s">
        <v>2101</v>
      </c>
      <c r="M59" s="49">
        <v>3132020541</v>
      </c>
      <c r="N59" s="131">
        <f>VLOOKUP(B59,'2. NACIONAL'!A:BK,16,0)</f>
        <v>4426079</v>
      </c>
      <c r="O59" s="126" t="str">
        <f>VLOOKUP(B59,'2. NACIONAL'!A:BK,31,0)</f>
        <v>PNN TINIGUA</v>
      </c>
    </row>
    <row r="60" spans="1:15" ht="12.75" x14ac:dyDescent="0.2">
      <c r="A60" s="125">
        <v>59</v>
      </c>
      <c r="B60" s="126" t="str">
        <f>'2. NACIONAL'!A60</f>
        <v>DTOR-CPS-059-N-2020</v>
      </c>
      <c r="C60" s="49" t="s">
        <v>2102</v>
      </c>
      <c r="D60" s="49" t="s">
        <v>2103</v>
      </c>
      <c r="E60" s="127">
        <f>VLOOKUP(B60,'2. NACIONAL'!A:BK,21,0)</f>
        <v>1016046266</v>
      </c>
      <c r="F60" s="49" t="s">
        <v>1879</v>
      </c>
      <c r="G60" s="117">
        <v>33765</v>
      </c>
      <c r="H60" s="128" t="s">
        <v>1800</v>
      </c>
      <c r="I60" s="134" t="s">
        <v>2104</v>
      </c>
      <c r="J60" s="134" t="s">
        <v>2105</v>
      </c>
      <c r="K60" s="126" t="str">
        <f>VLOOKUP(B60,'2. NACIONAL'!A:BK,7,0)</f>
        <v>Prestación de servicios profesionales y de apoyo a la gestión para la implementación de la estrategia de comunicación y educación ambiental para la conservación y el relacionamiento con comunidades e instituciones que contribuyan a la construcción social del conocimiento del Parque Nacional Natural Tinigua</v>
      </c>
      <c r="L60" s="49" t="s">
        <v>2106</v>
      </c>
      <c r="M60" s="49">
        <v>3506902221</v>
      </c>
      <c r="N60" s="131">
        <f>VLOOKUP(B60,'2. NACIONAL'!A:BK,16,0)</f>
        <v>3156754</v>
      </c>
      <c r="O60" s="126" t="str">
        <f>VLOOKUP(B60,'2. NACIONAL'!A:BK,31,0)</f>
        <v>PNN TINIGUA</v>
      </c>
    </row>
    <row r="61" spans="1:15" ht="12.75" x14ac:dyDescent="0.2">
      <c r="A61" s="125">
        <v>60</v>
      </c>
      <c r="B61" s="126" t="str">
        <f>'2. NACIONAL'!A61</f>
        <v>DTOR-CPS-060-N-2020</v>
      </c>
      <c r="C61" s="49" t="s">
        <v>2107</v>
      </c>
      <c r="D61" s="49" t="s">
        <v>2108</v>
      </c>
      <c r="E61" s="127">
        <f>VLOOKUP(B61,'2. NACIONAL'!A:BK,21,0)</f>
        <v>1018488318</v>
      </c>
      <c r="F61" s="49" t="s">
        <v>1773</v>
      </c>
      <c r="G61" s="117">
        <v>35293</v>
      </c>
      <c r="H61" s="128" t="s">
        <v>2087</v>
      </c>
      <c r="I61" s="136" t="s">
        <v>2109</v>
      </c>
      <c r="J61" s="134" t="s">
        <v>2110</v>
      </c>
      <c r="K61" s="126" t="str">
        <f>VLOOKUP(B61,'2. NACIONAL'!A:BK,7,0)</f>
        <v>Prestación de servicios profesionales y de apoyo a la gestión para la implementación de la estrategia de Educación y Comunicación Ambiental, liderando los procesos de formación, divulgación e interpretación del patrimonio con énfasis en trabajo con comunidades indígenas relacionadas con el Parque Nacional Natural El Tuparro y su zona de influencia</v>
      </c>
      <c r="L61" s="49" t="s">
        <v>2111</v>
      </c>
      <c r="M61" s="49">
        <v>3219698850</v>
      </c>
      <c r="N61" s="131">
        <f>VLOOKUP(B61,'2. NACIONAL'!A:BK,16,0)</f>
        <v>3156754</v>
      </c>
      <c r="O61" s="126" t="str">
        <f>VLOOKUP(B61,'2. NACIONAL'!A:BK,31,0)</f>
        <v>PNN TUPARRO</v>
      </c>
    </row>
    <row r="62" spans="1:15" ht="12.75" x14ac:dyDescent="0.2">
      <c r="A62" s="125">
        <v>61</v>
      </c>
      <c r="B62" s="126" t="str">
        <f>'2. NACIONAL'!A62</f>
        <v>DTOR-CPS-061-N-2020</v>
      </c>
      <c r="C62" s="49" t="s">
        <v>2112</v>
      </c>
      <c r="D62" s="49" t="s">
        <v>2113</v>
      </c>
      <c r="E62" s="127">
        <f>VLOOKUP(B62,'2. NACIONAL'!A:BK,21,0)</f>
        <v>40219887</v>
      </c>
      <c r="F62" s="49" t="s">
        <v>1885</v>
      </c>
      <c r="G62" s="117">
        <v>30245</v>
      </c>
      <c r="H62" s="128" t="s">
        <v>2114</v>
      </c>
      <c r="I62" s="129" t="s">
        <v>2115</v>
      </c>
      <c r="J62" s="134" t="s">
        <v>2116</v>
      </c>
      <c r="K62" s="126" t="str">
        <f>VLOOKUP(B62,'2. NACIONAL'!A:BK,7,0)</f>
        <v>Prestación de servicios profesionales y de apoyo a la gestión para la ejecución de los procesos administrativos y financieros que permitan el cumplimiento de las metas proyectadas en el PAA 2020 del Parque Nacional Natural Tuparr</v>
      </c>
      <c r="L62" s="49" t="s">
        <v>2117</v>
      </c>
      <c r="M62" s="49">
        <v>3133958955</v>
      </c>
      <c r="N62" s="131">
        <f>VLOOKUP(B62,'2. NACIONAL'!A:BK,16,0)</f>
        <v>3156754</v>
      </c>
      <c r="O62" s="126" t="str">
        <f>VLOOKUP(B62,'2. NACIONAL'!A:BK,31,0)</f>
        <v>PNN TUPARRO</v>
      </c>
    </row>
    <row r="63" spans="1:15" ht="12.75" x14ac:dyDescent="0.2">
      <c r="A63" s="125">
        <v>62</v>
      </c>
      <c r="B63" s="126" t="str">
        <f>'2. NACIONAL'!A63</f>
        <v>DTOR-CPS-062-N-2020</v>
      </c>
      <c r="C63" s="49" t="s">
        <v>2118</v>
      </c>
      <c r="D63" s="49" t="s">
        <v>2119</v>
      </c>
      <c r="E63" s="127">
        <f>VLOOKUP(B63,'2. NACIONAL'!A:BK,21,0)</f>
        <v>1073239943</v>
      </c>
      <c r="F63" s="49" t="s">
        <v>2120</v>
      </c>
      <c r="G63" s="117">
        <v>33979</v>
      </c>
      <c r="H63" s="128" t="s">
        <v>2121</v>
      </c>
      <c r="I63" s="136" t="s">
        <v>2122</v>
      </c>
      <c r="J63" s="134" t="s">
        <v>2123</v>
      </c>
      <c r="K63" s="126" t="str">
        <f>VLOOKUP(B63,'2. NACIONAL'!A:BK,7,0)</f>
        <v>Prestación de servicios técnicos y de apoyo en la implementación de las acciones priorizadas para el fortalecimiento del proceso de talento Humano- Comisiones- de la Dirección territorial Orinoquia</v>
      </c>
      <c r="L63" s="49" t="s">
        <v>2124</v>
      </c>
      <c r="M63" s="49">
        <v>3108074311</v>
      </c>
      <c r="N63" s="131">
        <f>VLOOKUP(B63,'2. NACIONAL'!A:BK,16,0)</f>
        <v>2663850</v>
      </c>
      <c r="O63" s="126" t="str">
        <f>VLOOKUP(B63,'2. NACIONAL'!A:BK,31,0)</f>
        <v>DTOR</v>
      </c>
    </row>
    <row r="64" spans="1:15" ht="12.75" x14ac:dyDescent="0.2">
      <c r="A64" s="125">
        <v>63</v>
      </c>
      <c r="B64" s="126" t="str">
        <f>'2. NACIONAL'!A64</f>
        <v>DTOR-CPS-063-N-2020</v>
      </c>
      <c r="C64" s="49" t="s">
        <v>2125</v>
      </c>
      <c r="D64" s="49" t="s">
        <v>2126</v>
      </c>
      <c r="E64" s="127">
        <f>VLOOKUP(B64,'2. NACIONAL'!A:BK,21,0)</f>
        <v>40330032</v>
      </c>
      <c r="F64" s="49" t="s">
        <v>1785</v>
      </c>
      <c r="G64" s="117">
        <v>30735</v>
      </c>
      <c r="H64" s="128" t="s">
        <v>1785</v>
      </c>
      <c r="I64" s="129" t="s">
        <v>2127</v>
      </c>
      <c r="J64" s="134" t="s">
        <v>2128</v>
      </c>
      <c r="K64" s="126" t="str">
        <f>VLOOKUP(B64,'2. NACIONAL'!A:BK,7,0)</f>
        <v>Prestación de servicios profesionales y de apoyo a la gestión para apoyar los estudios de capacidad de carga que permitan ordenar los escenarios ecoturísticos en el sector norte del Parque Sierra de La Macarena como estrategias de conservación y manejo efectivo del área protegida.</v>
      </c>
      <c r="L64" s="49" t="s">
        <v>2129</v>
      </c>
      <c r="M64" s="49">
        <v>3123006040</v>
      </c>
      <c r="N64" s="131">
        <f>VLOOKUP(B64,'2. NACIONAL'!A:BK,16,0)</f>
        <v>3852124</v>
      </c>
      <c r="O64" s="126" t="str">
        <f>VLOOKUP(B64,'2. NACIONAL'!A:BK,31,0)</f>
        <v>PNN Serranía de la Macarena</v>
      </c>
    </row>
    <row r="65" spans="1:15" ht="12.75" x14ac:dyDescent="0.2">
      <c r="A65" s="125">
        <v>64</v>
      </c>
      <c r="B65" s="126" t="str">
        <f>'2. NACIONAL'!A65</f>
        <v>DTOR-CPS-064-N-2020</v>
      </c>
      <c r="C65" s="49" t="s">
        <v>2130</v>
      </c>
      <c r="D65" s="49" t="s">
        <v>2131</v>
      </c>
      <c r="E65" s="127">
        <f>VLOOKUP(B65,'2. NACIONAL'!A:BK,21,0)</f>
        <v>4198208</v>
      </c>
      <c r="F65" s="49" t="s">
        <v>2132</v>
      </c>
      <c r="G65" s="117">
        <v>25215</v>
      </c>
      <c r="H65" s="128" t="s">
        <v>2133</v>
      </c>
      <c r="I65" s="136" t="s">
        <v>2134</v>
      </c>
      <c r="J65" s="134" t="s">
        <v>2135</v>
      </c>
      <c r="K65" s="126" t="str">
        <f>VLOOKUP(B65,'2. NACIONAL'!A:BK,7,0)</f>
        <v>Prestación de servicios como experto local y apoyo en los ejercicios de caracterización de uso, ocupación y tenencia en las veredas de la jurisdicción de la Macarena y Vistahermosa que se hallan al interior del PNN Sierra de la Macarena</v>
      </c>
      <c r="L65" s="49" t="s">
        <v>2136</v>
      </c>
      <c r="M65" s="49">
        <v>3105647191</v>
      </c>
      <c r="N65" s="131">
        <f>VLOOKUP(B65,'2. NACIONAL'!A:BK,16,0)</f>
        <v>1337498</v>
      </c>
      <c r="O65" s="126" t="str">
        <f>VLOOKUP(B65,'2. NACIONAL'!A:BK,31,0)</f>
        <v>PNN Serranía de la Macarena</v>
      </c>
    </row>
    <row r="66" spans="1:15" ht="12.75" x14ac:dyDescent="0.2">
      <c r="A66" s="125">
        <v>65</v>
      </c>
      <c r="B66" s="126" t="str">
        <f>'2. NACIONAL'!A66</f>
        <v>DTOR-CPS-065-N-2020</v>
      </c>
      <c r="C66" s="49" t="s">
        <v>2137</v>
      </c>
      <c r="D66" s="49" t="s">
        <v>2138</v>
      </c>
      <c r="E66" s="127">
        <f>VLOOKUP(B66,'2. NACIONAL'!A:BK,21,0)</f>
        <v>41241045</v>
      </c>
      <c r="F66" s="49" t="s">
        <v>2139</v>
      </c>
      <c r="G66" s="117">
        <v>29189</v>
      </c>
      <c r="H66" s="128" t="s">
        <v>1800</v>
      </c>
      <c r="I66" s="136" t="s">
        <v>2140</v>
      </c>
      <c r="J66" s="134" t="s">
        <v>2141</v>
      </c>
      <c r="K66" s="126" t="str">
        <f>VLOOKUP(B66,'2. NACIONAL'!A:BK,7,0)</f>
        <v>Prestación de servicios profesionales y de apoyo a la gestión en la planeación, mitigación de los conflictos por uso, ocupación y tenencia en el PNN Sumapaz, adelantando acciones de manejo dirigidas a la restauración ecológica participativa que permita mejorar la integridad ecológica del área protegida y su zona de influencia, en el marco del Programa Desarrollo Local Sostenible - Apoyo Presupuestario de la Unión Europea.</v>
      </c>
      <c r="L66" s="49" t="s">
        <v>2142</v>
      </c>
      <c r="M66" s="49">
        <v>3102578473</v>
      </c>
      <c r="N66" s="131">
        <f>VLOOKUP(B66,'2. NACIONAL'!A:BK,16,0)</f>
        <v>4426079</v>
      </c>
      <c r="O66" s="126" t="str">
        <f>VLOOKUP(B66,'2. NACIONAL'!A:BK,31,0)</f>
        <v>PNN SUMAPAZ</v>
      </c>
    </row>
    <row r="67" spans="1:15" ht="12.75" x14ac:dyDescent="0.2">
      <c r="A67" s="125">
        <v>66</v>
      </c>
      <c r="B67" s="126" t="str">
        <f>'2. NACIONAL'!A67</f>
        <v>DTOR-CPS-066-N-2020</v>
      </c>
      <c r="C67" s="49" t="s">
        <v>2143</v>
      </c>
      <c r="D67" s="49" t="s">
        <v>2144</v>
      </c>
      <c r="E67" s="127">
        <f>VLOOKUP(B67,'2. NACIONAL'!A:BK,21,0)</f>
        <v>1071164694</v>
      </c>
      <c r="F67" s="49" t="s">
        <v>1773</v>
      </c>
      <c r="G67" s="117">
        <v>32678</v>
      </c>
      <c r="H67" s="128" t="s">
        <v>2145</v>
      </c>
      <c r="I67" s="136" t="s">
        <v>1857</v>
      </c>
      <c r="J67" s="134" t="s">
        <v>2146</v>
      </c>
      <c r="K67" s="126" t="str">
        <f>VLOOKUP(B67,'2. NACIONAL'!A:BK,7,0)</f>
        <v>Prestación de servicios profesionales y de apoyo a la gestión en la caracterización ambiental, social y económica en zonas priorizadas para la vigencia 2020 a través de los escenarios o espacios de relacionamiento con actores estratégicos como aporte al cumplimiento de los resultados programados en la línea de servicios ecosistémicos del Parque Nacional Natural Sumapaz, por medio del relacionamiento comunitario e institucional.</v>
      </c>
      <c r="L67" s="49" t="s">
        <v>2147</v>
      </c>
      <c r="M67" s="49">
        <v>3223385984</v>
      </c>
      <c r="N67" s="131">
        <f>VLOOKUP(B67,'2. NACIONAL'!A:BK,16,0)</f>
        <v>3156754</v>
      </c>
      <c r="O67" s="126" t="str">
        <f>VLOOKUP(B67,'2. NACIONAL'!A:BK,31,0)</f>
        <v>PNN SUMAPAZ</v>
      </c>
    </row>
    <row r="68" spans="1:15" ht="12.75" x14ac:dyDescent="0.2">
      <c r="A68" s="125">
        <v>67</v>
      </c>
      <c r="B68" s="126" t="str">
        <f>'2. NACIONAL'!A68</f>
        <v>DTOR-CPS-067-N-2020</v>
      </c>
      <c r="C68" s="49" t="s">
        <v>2148</v>
      </c>
      <c r="D68" s="49" t="s">
        <v>2149</v>
      </c>
      <c r="E68" s="127">
        <f>VLOOKUP(B68,'2. NACIONAL'!A:BK,21,0)</f>
        <v>52428150</v>
      </c>
      <c r="F68" s="49" t="s">
        <v>1800</v>
      </c>
      <c r="G68" s="117">
        <v>28740</v>
      </c>
      <c r="H68" s="128" t="s">
        <v>2150</v>
      </c>
      <c r="I68" s="129" t="s">
        <v>2151</v>
      </c>
      <c r="J68" s="134" t="s">
        <v>2152</v>
      </c>
      <c r="K68" s="126" t="str">
        <f>VLOOKUP(B68,'2. NACIONAL'!A:BK,7,0)</f>
        <v>Prestación de servicios profesionales y de apoyo a la gestión para la implementación del portafolio de investigaciones y el programa de monitoreo para la toma de decisiones en el manejo efectivo del PNN el Tuparro en el marco de los resultados programados en el Plan de Acción Anual 2020 del área protegida.</v>
      </c>
      <c r="L68" s="49" t="s">
        <v>2153</v>
      </c>
      <c r="M68" s="49">
        <v>3142253703</v>
      </c>
      <c r="N68" s="131">
        <f>VLOOKUP(B68,'2. NACIONAL'!A:BK,16,0)</f>
        <v>5971344</v>
      </c>
      <c r="O68" s="126" t="str">
        <f>VLOOKUP(B68,'2. NACIONAL'!A:BK,31,0)</f>
        <v>PNN TUPARRO</v>
      </c>
    </row>
    <row r="69" spans="1:15" ht="12.75" x14ac:dyDescent="0.2">
      <c r="A69" s="125">
        <v>68</v>
      </c>
      <c r="B69" s="126" t="str">
        <f>'2. NACIONAL'!A69</f>
        <v>DTOR-CPS-068-N-2020</v>
      </c>
      <c r="C69" s="49" t="s">
        <v>2154</v>
      </c>
      <c r="D69" s="49" t="s">
        <v>2155</v>
      </c>
      <c r="E69" s="127">
        <f>VLOOKUP(B69,'2. NACIONAL'!A:BK,21,0)</f>
        <v>1006516664</v>
      </c>
      <c r="F69" s="49" t="s">
        <v>1843</v>
      </c>
      <c r="G69" s="117">
        <v>34994</v>
      </c>
      <c r="H69" s="128" t="s">
        <v>1925</v>
      </c>
      <c r="I69" s="129" t="s">
        <v>2046</v>
      </c>
      <c r="J69" s="134" t="s">
        <v>2156</v>
      </c>
      <c r="K69" s="126" t="str">
        <f>VLOOKUP(B69,'2. NACIONAL'!A:BK,7,0)</f>
        <v>Prestación de servicios operativos y de apoyo a la gestión del Parque Nacional Natural Cordillera de los Picachos en la implementación y seguimiento de la estrategia de restauración ecológica desde las acciones adelantadas en el marco del proyecto Desarrollo Local Sostenible Unión Europea, específicamente en la suscripción de nuevos acuerdos, seguimiento a los acuerdos suscritos en años anteriores, apoyo en el mantenimiento de viveros y prevención, vigilancia y control.</v>
      </c>
      <c r="L69" s="49" t="s">
        <v>2157</v>
      </c>
      <c r="M69" s="49">
        <v>3202974230</v>
      </c>
      <c r="N69" s="131">
        <f>VLOOKUP(B69,'2. NACIONAL'!A:BK,16,0)</f>
        <v>1337498</v>
      </c>
      <c r="O69" s="126" t="str">
        <f>VLOOKUP(B69,'2. NACIONAL'!A:BK,31,0)</f>
        <v>PNN Cordillera de los Picachos</v>
      </c>
    </row>
    <row r="70" spans="1:15" ht="12.75" x14ac:dyDescent="0.2">
      <c r="A70" s="125">
        <v>69</v>
      </c>
      <c r="B70" s="126" t="str">
        <f>'2. NACIONAL'!A70</f>
        <v>DTOR-CPS-069-N-2020</v>
      </c>
      <c r="C70" s="49" t="s">
        <v>2158</v>
      </c>
      <c r="D70" s="49" t="s">
        <v>2159</v>
      </c>
      <c r="E70" s="127">
        <f>VLOOKUP(B70,'2. NACIONAL'!A:BK,21,0)</f>
        <v>1076986279</v>
      </c>
      <c r="F70" s="49" t="s">
        <v>2160</v>
      </c>
      <c r="G70" s="117">
        <v>34749</v>
      </c>
      <c r="H70" s="128" t="s">
        <v>2161</v>
      </c>
      <c r="I70" s="136" t="s">
        <v>2162</v>
      </c>
      <c r="J70" s="134" t="s">
        <v>2163</v>
      </c>
      <c r="K70" s="126" t="str">
        <f>VLOOKUP(B70,'2. NACIONAL'!A:BK,7,0)</f>
        <v>Prestación de servicios técnicos y de apoyo a la gestión del PNN Cordillera de los Picachos en la implementación y seguimiento de las acciones adelantadas en el marco del proyecto Desarrollo Local Sostenible Unión Europea, particularmente en el seguimiento y suscripción de acuerdos, construcción de conocimiento e implementación del programa de restauración.</v>
      </c>
      <c r="L70" s="49" t="s">
        <v>2164</v>
      </c>
      <c r="M70" s="49">
        <v>3102850991</v>
      </c>
      <c r="N70" s="131">
        <f>VLOOKUP(B70,'2. NACIONAL'!A:BK,16,0)</f>
        <v>1855778</v>
      </c>
      <c r="O70" s="126" t="str">
        <f>VLOOKUP(B70,'2. NACIONAL'!A:BK,31,0)</f>
        <v>PNN Cordillera de los Picachos</v>
      </c>
    </row>
    <row r="71" spans="1:15" ht="12.75" x14ac:dyDescent="0.2">
      <c r="A71" s="125">
        <v>70</v>
      </c>
      <c r="B71" s="126" t="str">
        <f>'2. NACIONAL'!A71</f>
        <v>DTOR-CPS-070-N-2020</v>
      </c>
      <c r="C71" s="49" t="s">
        <v>2165</v>
      </c>
      <c r="D71" s="49" t="s">
        <v>2166</v>
      </c>
      <c r="E71" s="127">
        <f>VLOOKUP(B71,'2. NACIONAL'!A:BK,21,0)</f>
        <v>18261418</v>
      </c>
      <c r="F71" s="49" t="s">
        <v>1885</v>
      </c>
      <c r="G71" s="117">
        <v>24039</v>
      </c>
      <c r="H71" s="128" t="s">
        <v>1885</v>
      </c>
      <c r="I71" s="134" t="s">
        <v>2167</v>
      </c>
      <c r="J71" s="134" t="s">
        <v>2168</v>
      </c>
      <c r="K71" s="126" t="str">
        <f>VLOOKUP(B71,'2. NACIONAL'!A:BK,7,0)</f>
        <v>Prestación de servicios operativos y de apoyo a la gestión para la implementación de las estrategias que permitan la intervención de las presiones que afectan el Parques Nacional Natural el Tuparro en el marco de la línea de monitoreo e investigación en especial en el sector de manejo Maipures.</v>
      </c>
      <c r="L71" s="49" t="s">
        <v>2169</v>
      </c>
      <c r="M71" s="49">
        <v>6819000</v>
      </c>
      <c r="N71" s="131">
        <f>VLOOKUP(B71,'2. NACIONAL'!A:BK,16,0)</f>
        <v>1337498</v>
      </c>
      <c r="O71" s="126" t="str">
        <f>VLOOKUP(B71,'2. NACIONAL'!A:BK,31,0)</f>
        <v>PNN TUPARRO</v>
      </c>
    </row>
    <row r="72" spans="1:15" ht="12.75" x14ac:dyDescent="0.2">
      <c r="A72" s="125">
        <v>71</v>
      </c>
      <c r="B72" s="126" t="str">
        <f>'2. NACIONAL'!A72</f>
        <v>DTOR-CPS-071-N-2020</v>
      </c>
      <c r="C72" s="49" t="s">
        <v>2170</v>
      </c>
      <c r="D72" s="49" t="s">
        <v>2166</v>
      </c>
      <c r="E72" s="127">
        <f>VLOOKUP(B72,'2. NACIONAL'!A:BK,21,0)</f>
        <v>1121709474</v>
      </c>
      <c r="F72" s="49" t="s">
        <v>2171</v>
      </c>
      <c r="G72" s="117">
        <v>30972</v>
      </c>
      <c r="H72" s="128" t="s">
        <v>1885</v>
      </c>
      <c r="I72" s="136" t="s">
        <v>2172</v>
      </c>
      <c r="J72" s="134" t="s">
        <v>2173</v>
      </c>
      <c r="K72" s="126" t="str">
        <f>VLOOKUP(B72,'2. NACIONAL'!A:BK,7,0)</f>
        <v>Prestación de servicios operativos y de apoyo a la gestión para la implementación de las estrategias que permitan la intervención de las presiones que afectan el Parques Nacional Natural el Tuparro Puerto Carreño-Cumaribo en el marco de la línea de monitoreo e investigación en especial en el sector El Tomo.</v>
      </c>
      <c r="L72" s="49" t="s">
        <v>2169</v>
      </c>
      <c r="M72" s="49">
        <v>681900</v>
      </c>
      <c r="N72" s="131">
        <f>VLOOKUP(B72,'2. NACIONAL'!A:BK,16,0)</f>
        <v>1337498</v>
      </c>
      <c r="O72" s="126" t="str">
        <f>VLOOKUP(B72,'2. NACIONAL'!A:BK,31,0)</f>
        <v>PNN TUPARRO</v>
      </c>
    </row>
    <row r="73" spans="1:15" ht="12.75" x14ac:dyDescent="0.2">
      <c r="A73" s="125">
        <v>72</v>
      </c>
      <c r="B73" s="126" t="str">
        <f>'2. NACIONAL'!A73</f>
        <v>DTOR-CPS-072-N-2020</v>
      </c>
      <c r="C73" s="49" t="s">
        <v>2174</v>
      </c>
      <c r="D73" s="49" t="s">
        <v>2175</v>
      </c>
      <c r="E73" s="127">
        <f>VLOOKUP(B73,'2. NACIONAL'!A:BK,21,0)</f>
        <v>1121855355</v>
      </c>
      <c r="F73" s="49" t="s">
        <v>1785</v>
      </c>
      <c r="G73" s="117">
        <v>32736</v>
      </c>
      <c r="H73" s="128" t="s">
        <v>2176</v>
      </c>
      <c r="I73" s="129" t="s">
        <v>2177</v>
      </c>
      <c r="J73" s="134" t="s">
        <v>2178</v>
      </c>
      <c r="K73" s="126" t="str">
        <f>VLOOKUP(B73,'2. NACIONAL'!A:BK,7,0)</f>
        <v>Prestar servicios técnicos y de apoyo a la gestión en el marco del Programa Desarrollo Local Sostenible - Apoyo Presupuestario de la Unión Europea, en desarrollo de las actividades que contribuyen con el seguimiento e implementación de acuerdos transitorios para la conservación, gestionando escenarios de aprendizaje, diálogo y concertación con las familias campesinas, propiciar la concurrencia interinstitucional del Parque Nacional Natural Sumapaz.en el sector Meta</v>
      </c>
      <c r="L73" s="49" t="s">
        <v>2179</v>
      </c>
      <c r="M73" s="49">
        <v>3115990292</v>
      </c>
      <c r="N73" s="131">
        <f>VLOOKUP(B73,'2. NACIONAL'!A:BK,16,0)</f>
        <v>2206872</v>
      </c>
      <c r="O73" s="126" t="str">
        <f>VLOOKUP(B73,'2. NACIONAL'!A:BK,31,0)</f>
        <v>PNN SUMAPAZ</v>
      </c>
    </row>
    <row r="74" spans="1:15" ht="12.75" x14ac:dyDescent="0.2">
      <c r="A74" s="125">
        <v>73</v>
      </c>
      <c r="B74" s="126" t="str">
        <f>'2. NACIONAL'!A74</f>
        <v>DTOR-CPS-073-N-2020</v>
      </c>
      <c r="C74" s="49" t="s">
        <v>2180</v>
      </c>
      <c r="D74" s="49" t="s">
        <v>2181</v>
      </c>
      <c r="E74" s="127">
        <f>VLOOKUP(B74,'2. NACIONAL'!A:BK,21,0)</f>
        <v>1121847949</v>
      </c>
      <c r="F74" s="49" t="s">
        <v>1785</v>
      </c>
      <c r="G74" s="117">
        <v>32499</v>
      </c>
      <c r="H74" s="128" t="s">
        <v>1984</v>
      </c>
      <c r="I74" s="136" t="s">
        <v>2182</v>
      </c>
      <c r="J74" s="134" t="s">
        <v>2183</v>
      </c>
      <c r="K74" s="126" t="str">
        <f>VLOOKUP(B74,'2. NACIONAL'!A:BK,7,0)</f>
        <v>Prestación de servicios profesionales y de apoyo a la gestión para la caracterización, ordenamiento y orientación de las actividades ecoturísticas en el sector del Rio Guayabero Parque Nacional Natural Sierra de La Macarena.</v>
      </c>
      <c r="L74" s="128" t="s">
        <v>2184</v>
      </c>
      <c r="M74" s="49">
        <v>3187884440</v>
      </c>
      <c r="N74" s="131">
        <f>VLOOKUP(B74,'2. NACIONAL'!A:BK,16,0)</f>
        <v>4426079</v>
      </c>
      <c r="O74" s="126" t="str">
        <f>VLOOKUP(B74,'2. NACIONAL'!A:BK,31,0)</f>
        <v>PNN Serranía de la Macarena</v>
      </c>
    </row>
    <row r="75" spans="1:15" ht="12.75" x14ac:dyDescent="0.2">
      <c r="A75" s="125">
        <v>74</v>
      </c>
      <c r="B75" s="126" t="str">
        <f>'2. NACIONAL'!A75</f>
        <v>DTOR-CPS-074-N-2020</v>
      </c>
      <c r="C75" s="49" t="s">
        <v>2185</v>
      </c>
      <c r="D75" s="49" t="s">
        <v>2186</v>
      </c>
      <c r="E75" s="127">
        <f>VLOOKUP(B75,'2. NACIONAL'!A:BK,21,0)</f>
        <v>18261213</v>
      </c>
      <c r="F75" s="49" t="s">
        <v>1885</v>
      </c>
      <c r="G75" s="117">
        <v>24090</v>
      </c>
      <c r="H75" s="128" t="s">
        <v>2187</v>
      </c>
      <c r="I75" s="129" t="s">
        <v>2188</v>
      </c>
      <c r="J75" s="134" t="s">
        <v>2189</v>
      </c>
      <c r="K75" s="126" t="str">
        <f>VLOOKUP(B75,'2. NACIONAL'!A:BK,7,0)</f>
        <v>Prestación de servicios operativos y de apoyo a la gestión  para la implementación del Plan de Ordenamiento Ecoturístico del PNN El Tuparro en función de las actividades que se prioricen especialmente en el sector Tomo</v>
      </c>
      <c r="L75" s="49" t="s">
        <v>2190</v>
      </c>
      <c r="M75" s="49">
        <v>3123239704</v>
      </c>
      <c r="N75" s="131">
        <f>VLOOKUP(B75,'2. NACIONAL'!A:BK,16,0)</f>
        <v>2663850</v>
      </c>
      <c r="O75" s="126" t="str">
        <f>VLOOKUP(B75,'2. NACIONAL'!A:BK,31,0)</f>
        <v>PNN TUPARRO</v>
      </c>
    </row>
    <row r="76" spans="1:15" ht="12.75" x14ac:dyDescent="0.2">
      <c r="A76" s="125">
        <v>75</v>
      </c>
      <c r="B76" s="126" t="str">
        <f>'2. NACIONAL'!A76</f>
        <v>DTOR-CPS-075-N-2020</v>
      </c>
      <c r="C76" s="49" t="s">
        <v>2191</v>
      </c>
      <c r="D76" s="49" t="s">
        <v>2192</v>
      </c>
      <c r="E76" s="127">
        <f>VLOOKUP(B76,'2. NACIONAL'!A:BK,21,0)</f>
        <v>52534500</v>
      </c>
      <c r="F76" s="49" t="s">
        <v>1773</v>
      </c>
      <c r="G76" s="117">
        <v>28933</v>
      </c>
      <c r="H76" s="128" t="s">
        <v>1773</v>
      </c>
      <c r="I76" s="129" t="s">
        <v>1857</v>
      </c>
      <c r="J76" s="134" t="s">
        <v>2193</v>
      </c>
      <c r="K76" s="126" t="str">
        <f>VLOOKUP(B76,'2. NACIONAL'!A:BK,7,0)</f>
        <v>Prestación de servicios profesionales para orientar los estudios de capacidad de carga y apoyo a la reglamentación de nuevos escenarios para ecoturismo en el PNN Sierra de la Macarena</v>
      </c>
      <c r="L76" s="49" t="s">
        <v>2194</v>
      </c>
      <c r="M76" s="49">
        <v>3186506638</v>
      </c>
      <c r="N76" s="131">
        <f>VLOOKUP(B76,'2. NACIONAL'!A:BK,16,0)</f>
        <v>4823432</v>
      </c>
      <c r="O76" s="126" t="str">
        <f>VLOOKUP(B76,'2. NACIONAL'!A:BK,31,0)</f>
        <v>PNN Serranía de la Macarena</v>
      </c>
    </row>
    <row r="77" spans="1:15" ht="12.75" x14ac:dyDescent="0.2">
      <c r="A77" s="125">
        <v>76</v>
      </c>
      <c r="B77" s="126" t="str">
        <f>'2. NACIONAL'!A77</f>
        <v>DTOR-CPS-076-N-2020</v>
      </c>
      <c r="C77" s="49" t="s">
        <v>2195</v>
      </c>
      <c r="D77" s="49" t="s">
        <v>2196</v>
      </c>
      <c r="E77" s="127">
        <f>VLOOKUP(B77,'2. NACIONAL'!A:BK,21,0)</f>
        <v>1015394610</v>
      </c>
      <c r="F77" s="49" t="s">
        <v>1773</v>
      </c>
      <c r="G77" s="117">
        <v>31394</v>
      </c>
      <c r="H77" s="128" t="s">
        <v>1773</v>
      </c>
      <c r="I77" s="136" t="s">
        <v>1857</v>
      </c>
      <c r="J77" s="134" t="s">
        <v>2197</v>
      </c>
      <c r="K77" s="126" t="str">
        <f>VLOOKUP(B77,'2. NACIONAL'!A:BK,7,0)</f>
        <v>Prestación de servicios profesionales y de apoyo a la gestión para orientar y asesorar las acciones de restauración ecológica que adelanta el Parque Nacional Cordillera de los Picachos en los diferentes sectores</v>
      </c>
      <c r="L77" s="49" t="s">
        <v>2198</v>
      </c>
      <c r="M77" s="49">
        <v>3176766714</v>
      </c>
      <c r="N77" s="131">
        <f>VLOOKUP(B77,'2. NACIONAL'!A:BK,16,0)</f>
        <v>4426079</v>
      </c>
      <c r="O77" s="126" t="str">
        <f>VLOOKUP(B77,'2. NACIONAL'!A:BK,31,0)</f>
        <v>PNN Cordillera de los Picachos</v>
      </c>
    </row>
    <row r="78" spans="1:15" ht="12.75" x14ac:dyDescent="0.2">
      <c r="A78" s="125">
        <v>77</v>
      </c>
      <c r="B78" s="138" t="s">
        <v>710</v>
      </c>
      <c r="C78" s="103" t="s">
        <v>2199</v>
      </c>
      <c r="D78" s="103" t="s">
        <v>2200</v>
      </c>
      <c r="E78" s="127">
        <f>VLOOKUP(B78,'2. NACIONAL'!A:BK,21,0)</f>
        <v>1121860475</v>
      </c>
      <c r="F78" s="49" t="s">
        <v>1785</v>
      </c>
      <c r="G78" s="117">
        <v>32856</v>
      </c>
      <c r="H78" s="128" t="s">
        <v>2201</v>
      </c>
      <c r="I78" s="136" t="s">
        <v>2127</v>
      </c>
      <c r="J78" s="134" t="s">
        <v>2202</v>
      </c>
      <c r="K78" s="126" t="str">
        <f>VLOOKUP(B78,'2. NACIONAL'!A:BK,7,0)</f>
        <v>Prestación de servicios profesionales en el área financiera y contable, para el adecuado manejo y registro  de la información contable de la Dirección territorial Orinoquia</v>
      </c>
      <c r="L78" s="49" t="s">
        <v>2203</v>
      </c>
      <c r="M78" s="49">
        <v>3202931203</v>
      </c>
      <c r="N78" s="131">
        <f>VLOOKUP(B78,'2. NACIONAL'!A:BK,16,0)</f>
        <v>4426079</v>
      </c>
      <c r="O78" s="126" t="str">
        <f>VLOOKUP(B78,'2. NACIONAL'!A:BK,31,0)</f>
        <v>DTOR</v>
      </c>
    </row>
    <row r="79" spans="1:15" ht="12.75" x14ac:dyDescent="0.2">
      <c r="A79" s="125">
        <v>78</v>
      </c>
      <c r="B79" s="138" t="s">
        <v>715</v>
      </c>
      <c r="C79" s="103" t="s">
        <v>2204</v>
      </c>
      <c r="D79" s="103" t="s">
        <v>2205</v>
      </c>
      <c r="E79" s="127">
        <f>VLOOKUP(B79,'2. NACIONAL'!A:BK,21,0)</f>
        <v>1075247621</v>
      </c>
      <c r="F79" s="49" t="s">
        <v>2206</v>
      </c>
      <c r="G79" s="117">
        <v>33146</v>
      </c>
      <c r="H79" s="128" t="s">
        <v>2207</v>
      </c>
      <c r="I79" s="136" t="s">
        <v>2053</v>
      </c>
      <c r="J79" s="134" t="s">
        <v>2208</v>
      </c>
      <c r="K79" s="126" t="str">
        <f>VLOOKUP(B79,'2. NACIONAL'!A:BK,7,0)</f>
        <v>Prestación de servicios profesionales y de apoyo a la gestión para la implementación de la Estrategia de Uso, Ocupación y Tenencia en la suscripción e implementación de acuerdos de REP y SSC, con familias campesinas habitantes del PNN Tinigua y su zona de influencia, en el marco del Acuerdo Presupuestario Desarrollo Local Sostenible financiado por la Unión Europea</v>
      </c>
      <c r="L79" s="49" t="s">
        <v>2209</v>
      </c>
      <c r="M79" s="49">
        <v>3102878620</v>
      </c>
      <c r="N79" s="131">
        <f>VLOOKUP(B79,'2. NACIONAL'!A:BK,16,0)</f>
        <v>3156754</v>
      </c>
      <c r="O79" s="126" t="str">
        <f>VLOOKUP(B79,'2. NACIONAL'!A:BK,31,0)</f>
        <v>PNN TINIGUA</v>
      </c>
    </row>
    <row r="80" spans="1:15" ht="12.75" x14ac:dyDescent="0.2">
      <c r="A80" s="125">
        <v>79</v>
      </c>
      <c r="B80" s="138" t="s">
        <v>716</v>
      </c>
      <c r="C80" s="103" t="s">
        <v>2210</v>
      </c>
      <c r="D80" s="103" t="s">
        <v>2211</v>
      </c>
      <c r="E80" s="127">
        <f>VLOOKUP(B80,'2. NACIONAL'!A:BK,21,0)</f>
        <v>40444609</v>
      </c>
      <c r="F80" s="49" t="s">
        <v>1785</v>
      </c>
      <c r="G80" s="117">
        <v>28436</v>
      </c>
      <c r="H80" s="128" t="s">
        <v>1984</v>
      </c>
      <c r="I80" s="129" t="s">
        <v>2212</v>
      </c>
      <c r="J80" s="134" t="s">
        <v>2213</v>
      </c>
      <c r="K80" s="126" t="str">
        <f>VLOOKUP(B80,'2. NACIONAL'!A:BK,7,0)</f>
        <v>Prestar servicios profesionales y de apoyo técnico a la concertación y suscripción de nuevos acuerdos, e  implementación (vigencia 2020) y seguimiento de acuerdos suscritos durante la vigencia 2018, 2019 con familias campesinas en el municipio de la Macarena del Parque Nacional Natural Sierra de la Macarena, en el marco del Programa Desarrollo Local Sostenible Apoyo Presupuestario de  la Unión Europea – Indicador 1.  las demás líneas temáticas y de gestión que adelanta el AP, mediante el relacionamiento comunitario y levantamiento de información en campo, en el marco del Acuerdo Presupuestario Desarrollo Local Sostenible financiado por la Unión Europea durante 2020.</v>
      </c>
      <c r="L80" s="49" t="s">
        <v>2214</v>
      </c>
      <c r="M80" s="49">
        <v>3214047444</v>
      </c>
      <c r="N80" s="131">
        <f>VLOOKUP(B80,'2. NACIONAL'!A:BK,16,0)</f>
        <v>3156754</v>
      </c>
      <c r="O80" s="126" t="str">
        <f>VLOOKUP(B80,'2. NACIONAL'!A:BK,31,0)</f>
        <v>PNN Serranía de la Macarena</v>
      </c>
    </row>
    <row r="81" spans="1:15" ht="12.75" x14ac:dyDescent="0.2">
      <c r="A81" s="125">
        <v>80</v>
      </c>
      <c r="B81" s="138" t="s">
        <v>723</v>
      </c>
      <c r="C81" s="103" t="s">
        <v>2215</v>
      </c>
      <c r="D81" s="103" t="s">
        <v>2216</v>
      </c>
      <c r="E81" s="127">
        <f>VLOOKUP(B81,'2. NACIONAL'!A:BK,21,0)</f>
        <v>1123861702</v>
      </c>
      <c r="F81" s="49" t="s">
        <v>1984</v>
      </c>
      <c r="G81" s="117">
        <v>32710</v>
      </c>
      <c r="H81" s="128" t="s">
        <v>1984</v>
      </c>
      <c r="I81" s="129" t="s">
        <v>2002</v>
      </c>
      <c r="J81" s="134" t="s">
        <v>2213</v>
      </c>
      <c r="K81" s="126" t="str">
        <f>VLOOKUP(B81,'2. NACIONAL'!A:BK,7,0)</f>
        <v>Prestación de servicios operativos y de apoyo a la gestión del Parque Nacional Natural Sierra de La Macarena en la implementación y seguimiento de la estrategia de uso, ocupación y tenencia ecológica, en el marco del proyecto Desarrollo Local Sostenible Unión Europea</v>
      </c>
      <c r="L81" s="49" t="s">
        <v>2217</v>
      </c>
      <c r="M81" s="49">
        <v>3103491919</v>
      </c>
      <c r="N81" s="131">
        <f>VLOOKUP(B81,'2. NACIONAL'!A:BK,16,0)</f>
        <v>1337498</v>
      </c>
      <c r="O81" s="126" t="str">
        <f>VLOOKUP(B81,'2. NACIONAL'!A:BK,31,0)</f>
        <v>PNN Serranía de la Macarena</v>
      </c>
    </row>
    <row r="82" spans="1:15" ht="12.75" x14ac:dyDescent="0.2">
      <c r="A82" s="125">
        <v>81</v>
      </c>
      <c r="B82" s="138" t="s">
        <v>728</v>
      </c>
      <c r="C82" s="103" t="s">
        <v>2218</v>
      </c>
      <c r="D82" s="103" t="s">
        <v>2219</v>
      </c>
      <c r="E82" s="127">
        <f>VLOOKUP(B82,'2. NACIONAL'!A:BK,21,0)</f>
        <v>17549998</v>
      </c>
      <c r="F82" s="49" t="s">
        <v>2220</v>
      </c>
      <c r="G82" s="117">
        <v>25866</v>
      </c>
      <c r="H82" s="128" t="s">
        <v>2220</v>
      </c>
      <c r="I82" s="129" t="s">
        <v>2053</v>
      </c>
      <c r="J82" s="134" t="s">
        <v>2221</v>
      </c>
      <c r="K82" s="126" t="str">
        <f>VLOOKUP(B82,'2. NACIONAL'!A:BK,7,0)</f>
        <v>Prestación de servicios profesionales y de apoyo a la gestión para el relacionamiento y manejo intercultural de las comunidades indígenas y campesinas que habitan y hacen uso del territorio del DNMI Cinaruco.</v>
      </c>
      <c r="L82" s="49" t="s">
        <v>2222</v>
      </c>
      <c r="M82" s="49">
        <v>3212091136</v>
      </c>
      <c r="N82" s="131">
        <f>VLOOKUP(B82,'2. NACIONAL'!A:BK,16,0)</f>
        <v>4823432</v>
      </c>
      <c r="O82" s="126" t="str">
        <f>VLOOKUP(B82,'2. NACIONAL'!A:BK,31,0)</f>
        <v>DNMI Cinaruco</v>
      </c>
    </row>
    <row r="83" spans="1:15" ht="12.75" x14ac:dyDescent="0.2">
      <c r="A83" s="125">
        <v>82</v>
      </c>
      <c r="B83" s="138" t="s">
        <v>735</v>
      </c>
      <c r="C83" s="103" t="s">
        <v>2223</v>
      </c>
      <c r="D83" s="103" t="s">
        <v>2224</v>
      </c>
      <c r="E83" s="127">
        <f>VLOOKUP(B83,'2. NACIONAL'!A:BK,21,0)</f>
        <v>1120503942</v>
      </c>
      <c r="F83" s="49" t="s">
        <v>2225</v>
      </c>
      <c r="G83" s="117">
        <v>34566</v>
      </c>
      <c r="H83" s="128" t="s">
        <v>1984</v>
      </c>
      <c r="I83" s="129" t="s">
        <v>2226</v>
      </c>
      <c r="J83" s="134" t="s">
        <v>2227</v>
      </c>
      <c r="K83" s="126" t="str">
        <f>VLOOKUP(B83,'2. NACIONAL'!A:BK,7,0)</f>
        <v>Prestación de servicios operativos y de apoyo a la gestión en el sector Sur del PNN Tinigua, en actividades asociadas a programas de restauración ecológica, en articulación con las demás líneas temáticas y de gestión que adelanta el AP, mediante el relacionamiento comunitario y levantamiento de información en campo, en el marco del Acuerdo Presupuestario Desarrollo Local Sostenible financiado por la Unión Europea durante 2020.</v>
      </c>
      <c r="L83" s="49" t="s">
        <v>2228</v>
      </c>
      <c r="M83" s="49">
        <v>3124995017</v>
      </c>
      <c r="N83" s="131">
        <f>VLOOKUP(B83,'2. NACIONAL'!A:BK,16,0)</f>
        <v>1337498</v>
      </c>
      <c r="O83" s="126" t="str">
        <f>VLOOKUP(B83,'2. NACIONAL'!A:BK,31,0)</f>
        <v>PNN TINIGUA</v>
      </c>
    </row>
    <row r="84" spans="1:15" ht="12.75" x14ac:dyDescent="0.2">
      <c r="A84" s="125">
        <v>83</v>
      </c>
      <c r="B84" s="138" t="s">
        <v>743</v>
      </c>
      <c r="C84" s="49" t="s">
        <v>2229</v>
      </c>
      <c r="D84" s="49" t="s">
        <v>2230</v>
      </c>
      <c r="E84" s="127">
        <f>VLOOKUP(B84,'2. NACIONAL'!A:BK,21,0)</f>
        <v>52951723</v>
      </c>
      <c r="F84" s="49" t="s">
        <v>1773</v>
      </c>
      <c r="G84" s="117">
        <v>29356</v>
      </c>
      <c r="H84" s="128" t="s">
        <v>1773</v>
      </c>
      <c r="I84" s="129" t="s">
        <v>2115</v>
      </c>
      <c r="J84" s="134" t="s">
        <v>2231</v>
      </c>
      <c r="K84" s="126" t="str">
        <f>VLOOKUP(B84,'2. NACIONAL'!A:BK,7,0)</f>
        <v>Prestación de servicios técnicos y de apoyo a la gestión en  el desarrollo de las diferentes actividades relacionadas con los procesos de apoyo de la Dirección Territorial Orinoquia.</v>
      </c>
      <c r="L84" s="49" t="s">
        <v>2232</v>
      </c>
      <c r="M84" s="49">
        <v>3102679635</v>
      </c>
      <c r="N84" s="131">
        <f>VLOOKUP(B84,'2. NACIONAL'!A:BK,16,0)</f>
        <v>2663850</v>
      </c>
      <c r="O84" s="126" t="str">
        <f>VLOOKUP(B84,'2. NACIONAL'!A:BK,31,0)</f>
        <v>DTOR</v>
      </c>
    </row>
    <row r="85" spans="1:15" ht="12.75" x14ac:dyDescent="0.2">
      <c r="A85" s="125">
        <v>84</v>
      </c>
      <c r="B85" s="138" t="s">
        <v>747</v>
      </c>
      <c r="C85" s="49" t="s">
        <v>2233</v>
      </c>
      <c r="D85" s="49" t="s">
        <v>2234</v>
      </c>
      <c r="E85" s="127">
        <f>VLOOKUP(B85,'2. NACIONAL'!A:BK,21,0)</f>
        <v>96190517</v>
      </c>
      <c r="F85" s="49" t="s">
        <v>2220</v>
      </c>
      <c r="G85" s="117">
        <v>29451</v>
      </c>
      <c r="H85" s="128" t="s">
        <v>2235</v>
      </c>
      <c r="I85" s="129" t="s">
        <v>2115</v>
      </c>
      <c r="J85" s="134" t="s">
        <v>2236</v>
      </c>
      <c r="K85" s="126" t="str">
        <f>VLOOKUP(B85,'2. NACIONAL'!A:BK,7,0)</f>
        <v>Prestación de Servicios profesionales para orientar la gestión y ejecución de las acciones programadas para la prevención, vigilancia y seguimiento a las presiones naturales y antrópicas en el Distrito Nacional de Manejo Integrado Cinaruco.</v>
      </c>
      <c r="L85" s="49" t="s">
        <v>2237</v>
      </c>
      <c r="M85" s="49">
        <v>3102037782</v>
      </c>
      <c r="N85" s="131">
        <f>VLOOKUP(B85,'2. NACIONAL'!A:BK,16,0)</f>
        <v>6313510</v>
      </c>
      <c r="O85" s="126" t="str">
        <f>VLOOKUP(B85,'2. NACIONAL'!A:BK,31,0)</f>
        <v>DNMI Cinaruco</v>
      </c>
    </row>
    <row r="86" spans="1:15" ht="12.75" x14ac:dyDescent="0.2">
      <c r="A86" s="125">
        <v>85</v>
      </c>
      <c r="B86" s="138" t="s">
        <v>755</v>
      </c>
      <c r="C86" s="49" t="s">
        <v>2238</v>
      </c>
      <c r="D86" s="49" t="s">
        <v>2239</v>
      </c>
      <c r="E86" s="127">
        <f>VLOOKUP(B86,'2. NACIONAL'!A:BK,21,0)</f>
        <v>6609918</v>
      </c>
      <c r="F86" s="49" t="s">
        <v>2012</v>
      </c>
      <c r="G86" s="117">
        <v>28621</v>
      </c>
      <c r="H86" s="128" t="s">
        <v>2012</v>
      </c>
      <c r="I86" s="129" t="s">
        <v>2172</v>
      </c>
      <c r="J86" s="134" t="s">
        <v>2178</v>
      </c>
      <c r="K86" s="126" t="str">
        <f>VLOOKUP(B86,'2. NACIONAL'!A:BK,7,0)</f>
        <v>Prestar servicios de apoyo como auxiliar para la ejecución de los procesos de prevención y vigilancia de las presiones identificadas en el DNMI Cinaruco y priorizadas en la vigencia 2020.</v>
      </c>
      <c r="L86" s="49" t="s">
        <v>2240</v>
      </c>
      <c r="M86" s="49">
        <v>3203006537</v>
      </c>
      <c r="N86" s="131">
        <f>VLOOKUP(B86,'2. NACIONAL'!A:BK,16,0)</f>
        <v>1508029</v>
      </c>
      <c r="O86" s="126" t="str">
        <f>VLOOKUP(B86,'2. NACIONAL'!A:BK,31,0)</f>
        <v>DNMI Cinaruco</v>
      </c>
    </row>
    <row r="87" spans="1:15" ht="12.75" x14ac:dyDescent="0.2">
      <c r="A87" s="125">
        <v>86</v>
      </c>
      <c r="B87" s="138" t="s">
        <v>760</v>
      </c>
      <c r="C87" s="49" t="s">
        <v>2241</v>
      </c>
      <c r="D87" s="49" t="s">
        <v>2242</v>
      </c>
      <c r="E87" s="127">
        <f>VLOOKUP(B87,'2. NACIONAL'!A:BK,21,0)</f>
        <v>1121913409</v>
      </c>
      <c r="F87" s="49" t="s">
        <v>1785</v>
      </c>
      <c r="G87" s="117">
        <v>34487</v>
      </c>
      <c r="H87" s="128" t="s">
        <v>1785</v>
      </c>
      <c r="I87" s="129" t="s">
        <v>2115</v>
      </c>
      <c r="J87" s="134"/>
      <c r="K87" s="126" t="str">
        <f>VLOOKUP(B87,'2. NACIONAL'!A:BK,7,0)</f>
        <v>Prestación de servicios profesionales y de apoyo a la gestión presupuestal en el área administrativa y financiera de la Dirección territorial Orinoquia</v>
      </c>
      <c r="L87" s="49" t="s">
        <v>2243</v>
      </c>
      <c r="M87" s="49" t="s">
        <v>2244</v>
      </c>
      <c r="N87" s="131">
        <f>VLOOKUP(B87,'2. NACIONAL'!A:BK,16,0)</f>
        <v>3156754</v>
      </c>
      <c r="O87" s="126" t="str">
        <f>VLOOKUP(B87,'2. NACIONAL'!A:BK,31,0)</f>
        <v>DTOR</v>
      </c>
    </row>
    <row r="88" spans="1:15" ht="12.75" x14ac:dyDescent="0.2">
      <c r="A88" s="125">
        <v>87</v>
      </c>
      <c r="B88" s="126" t="str">
        <f>'2. NACIONAL'!A102</f>
        <v>DTOR-CPS-087-N-2020</v>
      </c>
      <c r="C88" s="49"/>
      <c r="D88" s="49"/>
      <c r="E88" s="127">
        <f>VLOOKUP(B88,'2. NACIONAL'!A:BK,21,0)</f>
        <v>0</v>
      </c>
      <c r="F88" s="49"/>
      <c r="G88" s="117"/>
      <c r="H88" s="128"/>
      <c r="I88" s="129"/>
      <c r="J88" s="134"/>
      <c r="K88" s="126">
        <f>VLOOKUP(B88,'2. NACIONAL'!A:BK,7,0)</f>
        <v>0</v>
      </c>
      <c r="L88" s="49"/>
      <c r="M88" s="49"/>
      <c r="N88" s="131">
        <f>VLOOKUP(B88,'2. NACIONAL'!A:BK,16,0)</f>
        <v>0</v>
      </c>
      <c r="O88" s="126">
        <f>VLOOKUP(B88,'2. NACIONAL'!A:BK,31,0)</f>
        <v>0</v>
      </c>
    </row>
    <row r="89" spans="1:15" ht="12.75" x14ac:dyDescent="0.2">
      <c r="A89" s="125">
        <v>88</v>
      </c>
      <c r="B89" s="126" t="str">
        <f>'2. NACIONAL'!A103</f>
        <v>DTOR-CPS-088-N-2020</v>
      </c>
      <c r="C89" s="49"/>
      <c r="D89" s="49"/>
      <c r="E89" s="127">
        <f>VLOOKUP(B89,'2. NACIONAL'!A:BK,21,0)</f>
        <v>0</v>
      </c>
      <c r="F89" s="49"/>
      <c r="G89" s="117"/>
      <c r="H89" s="128"/>
      <c r="I89" s="129"/>
      <c r="J89" s="134"/>
      <c r="K89" s="126">
        <f>VLOOKUP(B89,'2. NACIONAL'!A:BK,7,0)</f>
        <v>0</v>
      </c>
      <c r="L89" s="49"/>
      <c r="M89" s="49"/>
      <c r="N89" s="131">
        <f>VLOOKUP(B89,'2. NACIONAL'!A:BK,16,0)</f>
        <v>0</v>
      </c>
      <c r="O89" s="126">
        <f>VLOOKUP(B89,'2. NACIONAL'!A:BK,31,0)</f>
        <v>0</v>
      </c>
    </row>
    <row r="90" spans="1:15" ht="12.75" x14ac:dyDescent="0.2">
      <c r="A90" s="125">
        <v>89</v>
      </c>
      <c r="B90" s="126" t="str">
        <f>'2. NACIONAL'!A104</f>
        <v>DTOR-CPS-089-N-2020</v>
      </c>
      <c r="C90" s="49"/>
      <c r="D90" s="49"/>
      <c r="E90" s="127">
        <f>VLOOKUP(B90,'2. NACIONAL'!A:BK,21,0)</f>
        <v>0</v>
      </c>
      <c r="F90" s="49"/>
      <c r="G90" s="117"/>
      <c r="H90" s="128"/>
      <c r="I90" s="139"/>
      <c r="J90" s="134"/>
      <c r="K90" s="126">
        <f>VLOOKUP(B90,'2. NACIONAL'!A:BK,7,0)</f>
        <v>0</v>
      </c>
      <c r="L90" s="49"/>
      <c r="M90" s="49"/>
      <c r="N90" s="131">
        <f>VLOOKUP(B90,'2. NACIONAL'!A:BK,16,0)</f>
        <v>0</v>
      </c>
      <c r="O90" s="126">
        <f>VLOOKUP(B90,'2. NACIONAL'!A:BK,31,0)</f>
        <v>0</v>
      </c>
    </row>
    <row r="91" spans="1:15" ht="12.75" x14ac:dyDescent="0.2">
      <c r="A91" s="125">
        <v>90</v>
      </c>
      <c r="B91" s="126" t="str">
        <f>'2. NACIONAL'!A105</f>
        <v>DTOR-CPS-090-N-2020</v>
      </c>
      <c r="C91" s="49"/>
      <c r="D91" s="49"/>
      <c r="E91" s="127">
        <f>VLOOKUP(B91,'2. NACIONAL'!A:BK,21,0)</f>
        <v>0</v>
      </c>
      <c r="F91" s="49"/>
      <c r="G91" s="117"/>
      <c r="H91" s="128"/>
      <c r="I91" s="129"/>
      <c r="J91" s="134"/>
      <c r="K91" s="126">
        <f>VLOOKUP(B91,'2. NACIONAL'!A:BK,7,0)</f>
        <v>0</v>
      </c>
      <c r="L91" s="49"/>
      <c r="M91" s="49"/>
      <c r="N91" s="131">
        <f>VLOOKUP(B91,'2. NACIONAL'!A:BK,16,0)</f>
        <v>0</v>
      </c>
      <c r="O91" s="126">
        <f>VLOOKUP(B91,'2. NACIONAL'!A:BK,31,0)</f>
        <v>0</v>
      </c>
    </row>
    <row r="92" spans="1:15" ht="12.75" x14ac:dyDescent="0.2">
      <c r="A92" s="125">
        <v>91</v>
      </c>
      <c r="B92" s="126" t="str">
        <f>'2. NACIONAL'!A106</f>
        <v>DTOR-CPS-091-N-2020</v>
      </c>
      <c r="C92" s="49"/>
      <c r="D92" s="49"/>
      <c r="E92" s="127">
        <f>VLOOKUP(B92,'2. NACIONAL'!A:BK,21,0)</f>
        <v>0</v>
      </c>
      <c r="F92" s="49"/>
      <c r="G92" s="117"/>
      <c r="H92" s="128"/>
      <c r="I92" s="139"/>
      <c r="J92" s="134"/>
      <c r="K92" s="126">
        <f>VLOOKUP(B92,'2. NACIONAL'!A:BK,7,0)</f>
        <v>0</v>
      </c>
      <c r="L92" s="128"/>
      <c r="M92" s="49"/>
      <c r="N92" s="131">
        <f>VLOOKUP(B92,'2. NACIONAL'!A:BK,16,0)</f>
        <v>0</v>
      </c>
      <c r="O92" s="126">
        <f>VLOOKUP(B92,'2. NACIONAL'!A:BK,31,0)</f>
        <v>0</v>
      </c>
    </row>
    <row r="93" spans="1:15" ht="12.75" x14ac:dyDescent="0.2">
      <c r="A93" s="125">
        <v>92</v>
      </c>
      <c r="B93" s="126" t="str">
        <f>'2. NACIONAL'!A107</f>
        <v>DTOR-CPS-092-N-2020</v>
      </c>
      <c r="C93" s="49"/>
      <c r="D93" s="49"/>
      <c r="E93" s="127">
        <f>VLOOKUP(B93,'2. NACIONAL'!A:BK,21,0)</f>
        <v>0</v>
      </c>
      <c r="F93" s="49"/>
      <c r="G93" s="117"/>
      <c r="H93" s="128"/>
      <c r="I93" s="129"/>
      <c r="J93" s="134"/>
      <c r="K93" s="126">
        <f>VLOOKUP(B93,'2. NACIONAL'!A:BK,7,0)</f>
        <v>0</v>
      </c>
      <c r="L93" s="49"/>
      <c r="M93" s="49"/>
      <c r="N93" s="131">
        <f>VLOOKUP(B93,'2. NACIONAL'!A:BK,16,0)</f>
        <v>0</v>
      </c>
      <c r="O93" s="126">
        <f>VLOOKUP(B93,'2. NACIONAL'!A:BK,31,0)</f>
        <v>0</v>
      </c>
    </row>
    <row r="94" spans="1:15" ht="12.75" x14ac:dyDescent="0.2">
      <c r="A94" s="125">
        <v>93</v>
      </c>
      <c r="B94" s="126" t="str">
        <f>'2. NACIONAL'!A108</f>
        <v>DTOR-CPS-093-N-2020</v>
      </c>
      <c r="C94" s="49"/>
      <c r="D94" s="49"/>
      <c r="E94" s="127">
        <f>VLOOKUP(B94,'2. NACIONAL'!A:BK,21,0)</f>
        <v>0</v>
      </c>
      <c r="F94" s="49"/>
      <c r="G94" s="117"/>
      <c r="H94" s="128"/>
      <c r="I94" s="129"/>
      <c r="J94" s="134"/>
      <c r="K94" s="126">
        <f>VLOOKUP(B94,'2. NACIONAL'!A:BK,7,0)</f>
        <v>0</v>
      </c>
      <c r="L94" s="49"/>
      <c r="M94" s="49"/>
      <c r="N94" s="131">
        <f>VLOOKUP(B94,'2. NACIONAL'!A:BK,16,0)</f>
        <v>0</v>
      </c>
      <c r="O94" s="126">
        <f>VLOOKUP(B94,'2. NACIONAL'!A:BK,31,0)</f>
        <v>0</v>
      </c>
    </row>
    <row r="95" spans="1:15" ht="12.75" x14ac:dyDescent="0.2">
      <c r="A95" s="125">
        <v>94</v>
      </c>
      <c r="B95" s="126" t="str">
        <f>'2. NACIONAL'!A109</f>
        <v>DTOR-CPS-094-N-2020</v>
      </c>
      <c r="C95" s="49"/>
      <c r="D95" s="49"/>
      <c r="E95" s="127">
        <f>VLOOKUP(B95,'2. NACIONAL'!A:BK,21,0)</f>
        <v>0</v>
      </c>
      <c r="F95" s="49"/>
      <c r="G95" s="117"/>
      <c r="H95" s="128"/>
      <c r="I95" s="139"/>
      <c r="J95" s="134"/>
      <c r="K95" s="126">
        <f>VLOOKUP(B95,'2. NACIONAL'!A:BK,7,0)</f>
        <v>0</v>
      </c>
      <c r="L95" s="49"/>
      <c r="M95" s="49"/>
      <c r="N95" s="131">
        <f>VLOOKUP(B95,'2. NACIONAL'!A:BK,16,0)</f>
        <v>0</v>
      </c>
      <c r="O95" s="126">
        <f>VLOOKUP(B95,'2. NACIONAL'!A:BK,31,0)</f>
        <v>0</v>
      </c>
    </row>
    <row r="96" spans="1:15" ht="12.75" x14ac:dyDescent="0.2">
      <c r="A96" s="125">
        <v>95</v>
      </c>
      <c r="B96" s="126" t="str">
        <f>'2. NACIONAL'!A110</f>
        <v>DTOR-CPS-095-N-2020</v>
      </c>
      <c r="C96" s="49"/>
      <c r="D96" s="49"/>
      <c r="E96" s="127">
        <f>VLOOKUP(B96,'2. NACIONAL'!A:BK,21,0)</f>
        <v>0</v>
      </c>
      <c r="F96" s="49"/>
      <c r="G96" s="117"/>
      <c r="H96" s="128"/>
      <c r="I96" s="129"/>
      <c r="J96" s="134"/>
      <c r="K96" s="126">
        <f>VLOOKUP(B96,'2. NACIONAL'!A:BK,7,0)</f>
        <v>0</v>
      </c>
      <c r="L96" s="49"/>
      <c r="M96" s="49"/>
      <c r="N96" s="131">
        <f>VLOOKUP(B96,'2. NACIONAL'!A:BK,16,0)</f>
        <v>0</v>
      </c>
      <c r="O96" s="126">
        <f>VLOOKUP(B96,'2. NACIONAL'!A:BK,31,0)</f>
        <v>0</v>
      </c>
    </row>
    <row r="97" spans="1:15" ht="12.75" x14ac:dyDescent="0.2">
      <c r="A97" s="125">
        <v>96</v>
      </c>
      <c r="B97" s="126" t="str">
        <f>'2. NACIONAL'!A111</f>
        <v>DTOR-CPS-096-N-2020</v>
      </c>
      <c r="C97" s="49"/>
      <c r="D97" s="49"/>
      <c r="E97" s="127">
        <f>VLOOKUP(B97,'2. NACIONAL'!A:BK,21,0)</f>
        <v>0</v>
      </c>
      <c r="F97" s="49"/>
      <c r="G97" s="117"/>
      <c r="H97" s="128"/>
      <c r="I97" s="129"/>
      <c r="J97" s="134"/>
      <c r="K97" s="126">
        <f>VLOOKUP(B97,'2. NACIONAL'!A:BK,7,0)</f>
        <v>0</v>
      </c>
      <c r="L97" s="49"/>
      <c r="M97" s="49"/>
      <c r="N97" s="131">
        <f>VLOOKUP(B97,'2. NACIONAL'!A:BK,16,0)</f>
        <v>0</v>
      </c>
      <c r="O97" s="126">
        <f>VLOOKUP(B97,'2. NACIONAL'!A:BK,31,0)</f>
        <v>0</v>
      </c>
    </row>
    <row r="98" spans="1:15" ht="12.75" x14ac:dyDescent="0.2">
      <c r="A98" s="125">
        <v>97</v>
      </c>
      <c r="B98" s="126" t="str">
        <f>'2. NACIONAL'!A112</f>
        <v>DTOR-CPS-097-N-2020</v>
      </c>
      <c r="C98" s="49"/>
      <c r="D98" s="49"/>
      <c r="E98" s="127">
        <f>VLOOKUP(B98,'2. NACIONAL'!A:BK,21,0)</f>
        <v>0</v>
      </c>
      <c r="F98" s="49"/>
      <c r="G98" s="117"/>
      <c r="H98" s="128"/>
      <c r="I98" s="139"/>
      <c r="J98" s="134"/>
      <c r="K98" s="126">
        <f>VLOOKUP(B98,'2. NACIONAL'!A:BK,7,0)</f>
        <v>0</v>
      </c>
      <c r="L98" s="49"/>
      <c r="M98" s="49"/>
      <c r="N98" s="131">
        <f>VLOOKUP(B98,'2. NACIONAL'!A:BK,16,0)</f>
        <v>0</v>
      </c>
      <c r="O98" s="126">
        <f>VLOOKUP(B98,'2. NACIONAL'!A:BK,31,0)</f>
        <v>0</v>
      </c>
    </row>
    <row r="99" spans="1:15" ht="12.75" x14ac:dyDescent="0.2">
      <c r="A99" s="125">
        <v>98</v>
      </c>
      <c r="B99" s="126" t="str">
        <f>'2. NACIONAL'!A113</f>
        <v>DTOR-CPS-098-N-2020</v>
      </c>
      <c r="C99" s="49"/>
      <c r="D99" s="49"/>
      <c r="E99" s="127">
        <f>VLOOKUP(B99,'2. NACIONAL'!A:BK,21,0)</f>
        <v>0</v>
      </c>
      <c r="F99" s="49"/>
      <c r="G99" s="117"/>
      <c r="H99" s="128"/>
      <c r="I99" s="129"/>
      <c r="J99" s="134"/>
      <c r="K99" s="126">
        <f>VLOOKUP(B99,'2. NACIONAL'!A:BK,7,0)</f>
        <v>0</v>
      </c>
      <c r="L99" s="49"/>
      <c r="M99" s="49"/>
      <c r="N99" s="131">
        <f>VLOOKUP(B99,'2. NACIONAL'!A:BK,16,0)</f>
        <v>0</v>
      </c>
      <c r="O99" s="126">
        <f>VLOOKUP(B99,'2. NACIONAL'!A:BK,31,0)</f>
        <v>0</v>
      </c>
    </row>
    <row r="100" spans="1:15" ht="12.75" x14ac:dyDescent="0.2">
      <c r="C100" s="44"/>
      <c r="G100" s="117"/>
      <c r="H100" s="140"/>
      <c r="I100" s="141"/>
      <c r="J100" s="141"/>
    </row>
    <row r="101" spans="1:15" ht="12.75" x14ac:dyDescent="0.2">
      <c r="A101" s="103">
        <v>1</v>
      </c>
      <c r="B101" t="str">
        <f>'1. FONAM'!A3</f>
        <v>DTOR-CPS-001-F-2020</v>
      </c>
      <c r="C101" s="142" t="s">
        <v>2245</v>
      </c>
      <c r="D101" s="103" t="s">
        <v>2246</v>
      </c>
      <c r="E101" s="127">
        <f>VLOOKUP(B101,'1. FONAM'!A:BK,21,0)</f>
        <v>40443831</v>
      </c>
      <c r="F101" s="103" t="s">
        <v>1785</v>
      </c>
      <c r="G101" s="117">
        <v>28385</v>
      </c>
      <c r="H101" s="143" t="s">
        <v>1785</v>
      </c>
      <c r="I101" s="134" t="s">
        <v>1862</v>
      </c>
      <c r="J101" s="134" t="s">
        <v>2247</v>
      </c>
      <c r="K101" s="126" t="str">
        <f>VLOOKUP(B101,'1. FONAM'!A:BK,7,0)</f>
        <v>Prestación de servicios profesionales y de apoyo jurídico al proceso de adquisición de bienes y servicios con el fin de dar cumplimiento a las metas proyectas en el Parque Nacional Natural Chingaza.</v>
      </c>
      <c r="L101" s="49" t="s">
        <v>2248</v>
      </c>
      <c r="M101" s="49">
        <v>3103321330</v>
      </c>
      <c r="N101" s="131">
        <f>VLOOKUP(B101,'1. FONAM'!A:BK,16,0)</f>
        <v>5397388</v>
      </c>
      <c r="O101" s="126" t="str">
        <f>VLOOKUP(B101,'1. FONAM'!A:BK,31,0)</f>
        <v>PNN Chingaza</v>
      </c>
    </row>
    <row r="102" spans="1:15" ht="12.75" x14ac:dyDescent="0.2">
      <c r="A102" s="103">
        <v>2</v>
      </c>
      <c r="B102" t="str">
        <f>'1. FONAM'!A4</f>
        <v>DTOR-CPS-002-F-2020</v>
      </c>
      <c r="C102" s="44" t="s">
        <v>2249</v>
      </c>
      <c r="D102" s="103" t="s">
        <v>2250</v>
      </c>
      <c r="E102" s="127">
        <f>VLOOKUP(B102,'1. FONAM'!A:BK,21,0)</f>
        <v>65631626</v>
      </c>
      <c r="F102" s="103" t="s">
        <v>1946</v>
      </c>
      <c r="G102" s="117">
        <v>31010</v>
      </c>
      <c r="H102" s="143" t="s">
        <v>1946</v>
      </c>
      <c r="I102" s="134" t="s">
        <v>2251</v>
      </c>
      <c r="J102" s="134" t="s">
        <v>2252</v>
      </c>
      <c r="K102" s="126" t="str">
        <f>VLOOKUP(B102,'1. FONAM'!A:BK,7,0)</f>
        <v>Prestación de servicios profesionales y de apoyo en la gestión para orientar la línea de acción de planificación y procesos administrativos para la ejecución de los recursos asignados para el cumplimiento de las estrategias de manejo priorizadas en el Parque Nacional Natural Chingaza”.</v>
      </c>
      <c r="L102" s="103" t="s">
        <v>2253</v>
      </c>
      <c r="M102" s="103">
        <v>3102535364</v>
      </c>
      <c r="N102" s="131">
        <f>VLOOKUP(B102,'1. FONAM'!A:BK,16,0)</f>
        <v>5971344</v>
      </c>
      <c r="O102" s="126" t="str">
        <f>VLOOKUP(B102,'1. FONAM'!A:BK,31,0)</f>
        <v>PNN Chingaza</v>
      </c>
    </row>
    <row r="103" spans="1:15" ht="12.75" x14ac:dyDescent="0.2">
      <c r="A103" s="103">
        <v>3</v>
      </c>
      <c r="B103" t="str">
        <f>'1. FONAM'!A5</f>
        <v>DTOR-CPS-003-F-2020</v>
      </c>
      <c r="C103" s="44" t="s">
        <v>2254</v>
      </c>
      <c r="D103" s="103" t="s">
        <v>2255</v>
      </c>
      <c r="E103" s="127">
        <f>VLOOKUP(B103,'1. FONAM'!A:BK,21,0)</f>
        <v>1033724375</v>
      </c>
      <c r="F103" s="103" t="s">
        <v>1800</v>
      </c>
      <c r="G103" s="117">
        <v>33081</v>
      </c>
      <c r="H103" s="143" t="s">
        <v>1800</v>
      </c>
      <c r="I103" s="134" t="s">
        <v>2256</v>
      </c>
      <c r="J103" s="134" t="s">
        <v>2257</v>
      </c>
      <c r="K103" s="126" t="str">
        <f>VLOOKUP(B103,'1. FONAM'!A:BK,7,0)</f>
        <v>Prestación de servicios Profesionales y de apoyo a la gestión en las actividades de los procesos estratégicos administrativos y de apoyo según sea requerido por el Parque Nacional Natural Chingaza</v>
      </c>
      <c r="L103" s="103" t="s">
        <v>2258</v>
      </c>
      <c r="M103" s="103">
        <v>3192422321</v>
      </c>
      <c r="N103" s="131">
        <f>VLOOKUP(B103,'1. FONAM'!A:BK,16,0)</f>
        <v>3852124</v>
      </c>
      <c r="O103" s="126" t="str">
        <f>VLOOKUP(B103,'1. FONAM'!A:BK,31,0)</f>
        <v>PNN Chingaza</v>
      </c>
    </row>
    <row r="104" spans="1:15" ht="12.75" x14ac:dyDescent="0.2">
      <c r="A104" s="103">
        <v>4</v>
      </c>
      <c r="B104" t="str">
        <f>'1. FONAM'!A6</f>
        <v>DTOR-CPS-004-F-2020</v>
      </c>
      <c r="C104" s="44" t="s">
        <v>2259</v>
      </c>
      <c r="D104" s="103" t="s">
        <v>2260</v>
      </c>
      <c r="E104" s="127">
        <f>VLOOKUP(B104,'1. FONAM'!A:BK,21,0)</f>
        <v>1075285739</v>
      </c>
      <c r="F104" s="103" t="s">
        <v>1843</v>
      </c>
      <c r="G104" s="117">
        <v>34690</v>
      </c>
      <c r="H104" s="143" t="s">
        <v>1843</v>
      </c>
      <c r="I104" s="134" t="s">
        <v>2046</v>
      </c>
      <c r="J104" s="134" t="s">
        <v>2261</v>
      </c>
      <c r="K104" s="126" t="str">
        <f>VLOOKUP(B104,'1. FONAM'!A:BK,7,0)</f>
        <v>Prestación de servicios técnicos y apoyo a la gestión para implementar el protocolo de PVC y apoyar la verificación de presiones de conformidad con lo establecido en la meta 1.1. del plan de manejo del Parque Nacional Natural Cordillera de los Picachos</v>
      </c>
      <c r="L104" s="103" t="s">
        <v>2262</v>
      </c>
      <c r="M104" s="103">
        <v>3142927894</v>
      </c>
      <c r="N104" s="131">
        <f>VLOOKUP(B104,'1. FONAM'!A:BK,16,0)</f>
        <v>2206872</v>
      </c>
      <c r="O104" s="126" t="str">
        <f>VLOOKUP(B104,'1. FONAM'!A:BK,31,0)</f>
        <v>PNN Chingaza</v>
      </c>
    </row>
    <row r="105" spans="1:15" ht="12.75" x14ac:dyDescent="0.2">
      <c r="A105" s="103">
        <v>5</v>
      </c>
      <c r="B105" t="str">
        <f>'1. FONAM'!A7</f>
        <v>DTOR-CPS-005-F-2020</v>
      </c>
      <c r="C105" s="44" t="s">
        <v>2263</v>
      </c>
      <c r="D105" s="103" t="s">
        <v>2264</v>
      </c>
      <c r="E105" s="127">
        <f>VLOOKUP(B105,'1. FONAM'!A:BK,21,0)</f>
        <v>1032427979</v>
      </c>
      <c r="F105" s="103" t="s">
        <v>1800</v>
      </c>
      <c r="G105" s="117">
        <v>32598</v>
      </c>
      <c r="H105" s="143" t="s">
        <v>1800</v>
      </c>
      <c r="I105" s="134" t="s">
        <v>2265</v>
      </c>
      <c r="J105" s="134" t="s">
        <v>2266</v>
      </c>
      <c r="K105" s="126" t="str">
        <f>VLOOKUP(B105,'1. FONAM'!A:BK,7,0)</f>
        <v>Prestación de servicios profesionales y de apoyo a la gestión desde la línea estratégica de Prevención, Vigilancia y Control para la implementación de acciones y procesos que contribuyan a la mitigación de las presiones, a través del fortalecimiento de la Prevención en articulación con las demás líneas de gestión del Plan de Manejo del Parque Nacional Natural Sumapaz</v>
      </c>
      <c r="L105" s="103" t="s">
        <v>2267</v>
      </c>
      <c r="M105" s="103">
        <v>3183934632</v>
      </c>
      <c r="N105" s="131">
        <f>VLOOKUP(B105,'1. FONAM'!A:BK,16,0)</f>
        <v>3156754</v>
      </c>
      <c r="O105" s="126" t="str">
        <f>VLOOKUP(B105,'1. FONAM'!A:BK,31,0)</f>
        <v>PNN Sumapaz</v>
      </c>
    </row>
    <row r="106" spans="1:15" ht="12.75" x14ac:dyDescent="0.2">
      <c r="A106" s="103">
        <v>6</v>
      </c>
      <c r="B106" t="str">
        <f>'1. FONAM'!A8</f>
        <v>DTOR-CPS-006-F-2020</v>
      </c>
      <c r="C106" s="44" t="s">
        <v>2268</v>
      </c>
      <c r="D106" s="103" t="s">
        <v>2269</v>
      </c>
      <c r="E106" s="127">
        <f>VLOOKUP(B106,'1. FONAM'!A:BK,21,0)</f>
        <v>1078368631</v>
      </c>
      <c r="F106" s="103" t="s">
        <v>2270</v>
      </c>
      <c r="G106" s="117">
        <v>33383</v>
      </c>
      <c r="H106" s="143" t="s">
        <v>1800</v>
      </c>
      <c r="I106" s="134" t="s">
        <v>2271</v>
      </c>
      <c r="J106" s="134" t="s">
        <v>2272</v>
      </c>
      <c r="K106" s="126" t="str">
        <f>VLOOKUP(B106,'1. FONAM'!A:BK,7,0)</f>
        <v>Prestación de servicios profesionales y de apoyo a la gestión en la ejecución de las acciones de prevención orientadas a mitigar la presión por turismo no regulado a partir del proceso de ordenamiento ecoturístico del PNN Sumapaz con un enfoque regional</v>
      </c>
      <c r="L106" s="103" t="s">
        <v>2273</v>
      </c>
      <c r="M106" s="103">
        <v>3213686684</v>
      </c>
      <c r="N106" s="131">
        <f>VLOOKUP(B106,'1. FONAM'!A:BK,16,0)</f>
        <v>3156754</v>
      </c>
      <c r="O106" s="126" t="str">
        <f>VLOOKUP(B106,'1. FONAM'!A:BK,31,0)</f>
        <v>PNN Sumapaz</v>
      </c>
    </row>
    <row r="107" spans="1:15" ht="12.75" x14ac:dyDescent="0.2">
      <c r="A107" s="103">
        <v>7</v>
      </c>
      <c r="B107" t="str">
        <f>'1. FONAM'!A9</f>
        <v>DTOR-CPS-007-F-2020</v>
      </c>
      <c r="C107" s="44" t="s">
        <v>2274</v>
      </c>
      <c r="D107" s="103" t="s">
        <v>2275</v>
      </c>
      <c r="E107" s="127">
        <f>VLOOKUP(B107,'1. FONAM'!A:BK,21,0)</f>
        <v>1124191312</v>
      </c>
      <c r="F107" s="103" t="s">
        <v>1818</v>
      </c>
      <c r="G107" s="117">
        <v>34612</v>
      </c>
      <c r="H107" s="143" t="s">
        <v>1773</v>
      </c>
      <c r="I107" s="134" t="s">
        <v>2276</v>
      </c>
      <c r="J107" s="134" t="s">
        <v>2277</v>
      </c>
      <c r="K107" s="126" t="str">
        <f>VLOOKUP(B107,'1. FONAM'!A:BK,7,0)</f>
        <v>Prestación de servicios técnicos y de apoyo a la gestión para la implementación de la estrategia de PVC y la realización de acciones que aporten a la conservación, mitigación, recuperación y ejercicio de la autoridad ambiental con los instrumentos de planeación en el sector Meta del Parque Nacional Natural Sumapaz.</v>
      </c>
      <c r="L107" s="103" t="s">
        <v>2278</v>
      </c>
      <c r="M107" s="103">
        <v>3138606322</v>
      </c>
      <c r="N107" s="131">
        <f>VLOOKUP(B107,'1. FONAM'!A:BK,16,0)</f>
        <v>1855778</v>
      </c>
      <c r="O107" s="126" t="str">
        <f>VLOOKUP(B107,'1. FONAM'!A:BK,31,0)</f>
        <v>PNN Sumapaz</v>
      </c>
    </row>
    <row r="108" spans="1:15" ht="12.75" x14ac:dyDescent="0.2">
      <c r="A108" s="103">
        <v>8</v>
      </c>
      <c r="B108" t="str">
        <f>'1. FONAM'!A10</f>
        <v>DTOR-CPS-008-F-2020</v>
      </c>
      <c r="C108" s="44" t="s">
        <v>2279</v>
      </c>
      <c r="D108" s="103" t="s">
        <v>2280</v>
      </c>
      <c r="E108" s="127">
        <f>VLOOKUP(B108,'1. FONAM'!A:BK,21,0)</f>
        <v>52776778</v>
      </c>
      <c r="F108" s="103" t="s">
        <v>1800</v>
      </c>
      <c r="G108" s="117">
        <v>29776</v>
      </c>
      <c r="H108" s="143" t="s">
        <v>2281</v>
      </c>
      <c r="I108" s="134" t="s">
        <v>2282</v>
      </c>
      <c r="J108" s="134" t="s">
        <v>2283</v>
      </c>
      <c r="K108" s="126" t="str">
        <f>VLOOKUP(B108,'1. FONAM'!A:BK,7,0)</f>
        <v>Prestación de servicios profesionales y de apoyo al Parque Nacional Natural Sumapaz en el sector Cundinamarca, para la implementación de la línea estratégica de Prevención, Vigilancia y Control a través del fortalecimiento de los procesos sociales e institucionales, orientados a la conservación del área protegida.</v>
      </c>
      <c r="L108" s="103" t="s">
        <v>2284</v>
      </c>
      <c r="M108" s="103">
        <v>3115609395</v>
      </c>
      <c r="N108" s="131">
        <f>VLOOKUP(B108,'1. FONAM'!A:BK,16,0)</f>
        <v>3156754</v>
      </c>
      <c r="O108" s="126" t="str">
        <f>VLOOKUP(B108,'1. FONAM'!A:BK,31,0)</f>
        <v>PNN Sumapaz</v>
      </c>
    </row>
    <row r="109" spans="1:15" ht="12.75" x14ac:dyDescent="0.2">
      <c r="A109" s="103">
        <v>10</v>
      </c>
      <c r="B109" t="str">
        <f>'1. FONAM'!A11</f>
        <v>DTOR-CPS-010-F-2020</v>
      </c>
      <c r="C109" s="44" t="s">
        <v>2285</v>
      </c>
      <c r="D109" s="103" t="s">
        <v>2286</v>
      </c>
      <c r="E109" s="127">
        <f>VLOOKUP(B109,'1. FONAM'!A:BK,21,0)</f>
        <v>46370860</v>
      </c>
      <c r="F109" s="103" t="s">
        <v>2287</v>
      </c>
      <c r="G109" s="117">
        <v>27294</v>
      </c>
      <c r="H109" s="143" t="s">
        <v>2287</v>
      </c>
      <c r="I109" s="134" t="s">
        <v>2288</v>
      </c>
      <c r="J109" s="134" t="s">
        <v>2289</v>
      </c>
      <c r="K109" s="126" t="str">
        <f>VLOOKUP(B109,'1. FONAM'!A:BK,7,0)</f>
        <v>Prestación de servicios técnicos y de apoyo a la gestión en los diferentes procesos de apoyo del PARQUE NACIONAL NATURAL CHINGAZA, conforme a los lineamientos de la entidad.</v>
      </c>
      <c r="L109" s="103" t="s">
        <v>2290</v>
      </c>
      <c r="M109" s="103">
        <v>3123805369</v>
      </c>
      <c r="N109" s="131">
        <f>VLOOKUP(B109,'1. FONAM'!A:BK,16,0)</f>
        <v>2663850</v>
      </c>
      <c r="O109" s="126" t="str">
        <f>VLOOKUP(B109,'1. FONAM'!A:BK,31,0)</f>
        <v>PNN Chingaza</v>
      </c>
    </row>
    <row r="110" spans="1:15" ht="12.75" x14ac:dyDescent="0.2">
      <c r="A110" s="103">
        <v>11</v>
      </c>
      <c r="B110" t="str">
        <f>'1. FONAM'!A12</f>
        <v>DTOR-CPS-011-F-2020</v>
      </c>
      <c r="C110" s="44" t="s">
        <v>2291</v>
      </c>
      <c r="D110" s="103" t="s">
        <v>2292</v>
      </c>
      <c r="E110" s="127">
        <f>VLOOKUP(B110,'1. FONAM'!A:BK,21,0)</f>
        <v>3129603</v>
      </c>
      <c r="F110" s="103" t="s">
        <v>2293</v>
      </c>
      <c r="G110" s="117">
        <v>27307</v>
      </c>
      <c r="H110" s="143" t="s">
        <v>1773</v>
      </c>
      <c r="I110" s="134" t="s">
        <v>2294</v>
      </c>
      <c r="J110" s="134" t="s">
        <v>2295</v>
      </c>
      <c r="K110" s="126" t="str">
        <f>VLOOKUP(B110,'1. FONAM'!A:BK,7,0)</f>
        <v>Prestación de servicios operativos y de apoyo a la gestión en el ejercicio de la autoridad ambiental, la implementación de la línea estratégica de PVC y el relacionamiento social que contribuyan a la conservación de los valores objeto de conservación del Parque Sumapaz, en el sector Cundinamarca</v>
      </c>
      <c r="L110" s="103" t="s">
        <v>2296</v>
      </c>
      <c r="M110" s="103">
        <v>3202427455</v>
      </c>
      <c r="N110" s="131">
        <f>VLOOKUP(B110,'1. FONAM'!A:BK,16,0)</f>
        <v>1337498</v>
      </c>
      <c r="O110" s="126" t="str">
        <f>VLOOKUP(B110,'1. FONAM'!A:BK,31,0)</f>
        <v>PNN Sumapaz</v>
      </c>
    </row>
    <row r="111" spans="1:15" ht="12.75" x14ac:dyDescent="0.2">
      <c r="A111" s="103">
        <v>12</v>
      </c>
      <c r="B111" t="str">
        <f>'1. FONAM'!A13</f>
        <v>DTOR-CPS-012-F-2020</v>
      </c>
      <c r="C111" s="103" t="s">
        <v>2297</v>
      </c>
      <c r="D111" s="103" t="s">
        <v>2298</v>
      </c>
      <c r="E111" s="127">
        <f>VLOOKUP(B111,'1. FONAM'!A:BK,21,0)</f>
        <v>1123141299</v>
      </c>
      <c r="F111" s="103" t="s">
        <v>2299</v>
      </c>
      <c r="G111" s="117">
        <v>30837</v>
      </c>
      <c r="H111" s="143" t="s">
        <v>2300</v>
      </c>
      <c r="I111" s="134" t="s">
        <v>2013</v>
      </c>
      <c r="J111" s="134" t="s">
        <v>2301</v>
      </c>
      <c r="K111" s="126" t="str">
        <f>VLOOKUP(B111,'1. FONAM'!A:BK,7,0)</f>
        <v>Prestar los servicios operativos y de apoyo a la gestión en el sector Norte del PNN Tinigua, en actividades asociadas a programas de restauración ecológica, en articulación con las demás líneas temáticas y de gestión que adelanta el área protegida, mediante el relacionamiento comunitario y levantamiento de información en campo</v>
      </c>
      <c r="L111" s="103" t="s">
        <v>2302</v>
      </c>
      <c r="M111" s="103">
        <v>3114813340</v>
      </c>
      <c r="N111" s="131">
        <f>VLOOKUP(B111,'1. FONAM'!A:BK,16,0)</f>
        <v>1337498</v>
      </c>
      <c r="O111" s="126" t="str">
        <f>VLOOKUP(B111,'1. FONAM'!A:BK,31,0)</f>
        <v>PNN Tinigua</v>
      </c>
    </row>
    <row r="112" spans="1:15" ht="12.75" x14ac:dyDescent="0.2">
      <c r="A112" s="103">
        <v>13</v>
      </c>
      <c r="B112" t="str">
        <f>'1. FONAM'!A14</f>
        <v>DTOR-CPS-013-F-2020</v>
      </c>
      <c r="C112" s="103" t="s">
        <v>2303</v>
      </c>
      <c r="D112" s="103" t="s">
        <v>2304</v>
      </c>
      <c r="E112" s="127">
        <f>VLOOKUP(B112,'1. FONAM'!A:BK,21,0)</f>
        <v>1075272175</v>
      </c>
      <c r="F112" s="103" t="s">
        <v>1843</v>
      </c>
      <c r="G112" s="117">
        <v>34145</v>
      </c>
      <c r="H112" s="143" t="s">
        <v>1843</v>
      </c>
      <c r="I112" s="134" t="s">
        <v>2162</v>
      </c>
      <c r="J112" s="134" t="s">
        <v>2305</v>
      </c>
      <c r="K112" s="126" t="str">
        <f>VLOOKUP(B112,'1. FONAM'!A:BK,7,0)</f>
        <v>Prestación de servicios operativos y de apoyo a la gestión en el seguimiento y desarrollo de la línea de gestión de Uso, ocupación y Tenencia para la conservación en el Parque Nacional Natural Cordillera de los Picachos</v>
      </c>
      <c r="L112" s="103" t="s">
        <v>2306</v>
      </c>
      <c r="M112" s="103">
        <v>3186065348</v>
      </c>
      <c r="N112" s="131">
        <f>VLOOKUP(B112,'1. FONAM'!A:BK,16,0)</f>
        <v>1337498</v>
      </c>
      <c r="O112" s="126" t="str">
        <f>VLOOKUP(B112,'1. FONAM'!A:BK,31,0)</f>
        <v>PNN Chingaza</v>
      </c>
    </row>
    <row r="113" spans="1:15" ht="12.75" x14ac:dyDescent="0.2">
      <c r="A113" s="103">
        <v>14</v>
      </c>
      <c r="B113" t="str">
        <f>'1. FONAM'!A15</f>
        <v>DTOR-CPS-014-F-2020</v>
      </c>
      <c r="C113" s="103" t="s">
        <v>2307</v>
      </c>
      <c r="D113" s="103" t="s">
        <v>2308</v>
      </c>
      <c r="E113" s="127">
        <f>VLOOKUP(B113,'1. FONAM'!A:BK,21,0)</f>
        <v>1081156205</v>
      </c>
      <c r="F113" s="103" t="s">
        <v>2309</v>
      </c>
      <c r="G113" s="117">
        <v>33444</v>
      </c>
      <c r="H113" s="143" t="s">
        <v>1843</v>
      </c>
      <c r="I113" s="134" t="s">
        <v>2162</v>
      </c>
      <c r="J113" s="134" t="s">
        <v>2310</v>
      </c>
      <c r="K113" s="126" t="str">
        <f>VLOOKUP(B113,'1. FONAM'!A:BK,7,0)</f>
        <v>Prestación de servicios operativos y de apoyo a la gestión en el seguimiento e implementación de procesos de restauración en áreas degradadas mediante la suscripción de acuerdos socio ambientales de conformidad con la meta 1.2. del plan de manejo del Parque Nacional Natural Cordillera de los Picachos</v>
      </c>
      <c r="L113" s="103" t="s">
        <v>2311</v>
      </c>
      <c r="M113" s="103">
        <v>3223970850</v>
      </c>
      <c r="N113" s="131">
        <f>VLOOKUP(B113,'1. FONAM'!A:BK,16,0)</f>
        <v>1337498</v>
      </c>
      <c r="O113" s="126" t="str">
        <f>VLOOKUP(B113,'1. FONAM'!A:BK,31,0)</f>
        <v>PNN Chingaza</v>
      </c>
    </row>
    <row r="114" spans="1:15" ht="12.75" x14ac:dyDescent="0.2">
      <c r="A114" s="103">
        <v>15</v>
      </c>
      <c r="B114" t="str">
        <f>'1. FONAM'!A16</f>
        <v>DTOR-CPS-015-F-2020</v>
      </c>
      <c r="C114" s="103" t="s">
        <v>2312</v>
      </c>
      <c r="D114" s="103" t="s">
        <v>2313</v>
      </c>
      <c r="E114" s="127">
        <f>VLOOKUP(B114,'1. FONAM'!A:BK,21,0)</f>
        <v>1077867648</v>
      </c>
      <c r="F114" s="103" t="s">
        <v>2314</v>
      </c>
      <c r="G114" s="117">
        <v>34286</v>
      </c>
      <c r="H114" s="143" t="s">
        <v>2315</v>
      </c>
      <c r="I114" s="134" t="s">
        <v>2013</v>
      </c>
      <c r="J114" s="134" t="s">
        <v>2316</v>
      </c>
      <c r="K114" s="126" t="str">
        <f>VLOOKUP(B114,'1. FONAM'!A:BK,7,0)</f>
        <v>Prestación de servicios operativos y apoyo a la gestión para implementar el protocolo de PVC y apoyar la verificación de presiones mediante la articulación efectiva con comunidades, que permita generar acuerdos de conformidad con lo establecido en la meta 1.1. del plan de manejo del Parque Nacional Natural Cordillera de los Picachos</v>
      </c>
      <c r="L114" s="103" t="s">
        <v>2317</v>
      </c>
      <c r="M114" s="103">
        <v>3163178358</v>
      </c>
      <c r="N114" s="131">
        <f>VLOOKUP(B114,'1. FONAM'!A:BK,16,0)</f>
        <v>1337498</v>
      </c>
      <c r="O114" s="126" t="str">
        <f>VLOOKUP(B114,'1. FONAM'!A:BK,31,0)</f>
        <v>PNN Chingaza</v>
      </c>
    </row>
    <row r="115" spans="1:15" ht="12.75" x14ac:dyDescent="0.2">
      <c r="A115" s="103">
        <v>16</v>
      </c>
      <c r="B115" t="str">
        <f>'1. FONAM'!A17</f>
        <v>DTOR-CPS-016-F-2020</v>
      </c>
      <c r="C115" s="103" t="s">
        <v>2318</v>
      </c>
      <c r="D115" s="103" t="s">
        <v>2319</v>
      </c>
      <c r="E115" s="127">
        <f>VLOOKUP(B115,'1. FONAM'!A:BK,21,0)</f>
        <v>1110453687</v>
      </c>
      <c r="F115" s="103" t="s">
        <v>1946</v>
      </c>
      <c r="G115" s="117">
        <v>31746</v>
      </c>
      <c r="H115" s="143" t="s">
        <v>1946</v>
      </c>
      <c r="I115" s="134" t="s">
        <v>2320</v>
      </c>
      <c r="J115" s="134" t="s">
        <v>2321</v>
      </c>
      <c r="K115" s="126" t="str">
        <f>VLOOKUP(B115,'1. FONAM'!A:BK,7,0)</f>
        <v>Prestación de servicios operativos apoyo en los ejercicios de caracterización de uso, ocupación y tenencia en las veredas de la jurisdicción de Vistahermosa que se hallan al interior del PNN Sierra de la Macarena”</v>
      </c>
      <c r="L115" s="103" t="s">
        <v>2322</v>
      </c>
      <c r="M115" s="103">
        <v>3134457508</v>
      </c>
      <c r="N115" s="131">
        <f>VLOOKUP(B115,'1. FONAM'!A:BK,16,0)</f>
        <v>1337498</v>
      </c>
      <c r="O115" s="126" t="str">
        <f>VLOOKUP(B115,'1. FONAM'!A:BK,31,0)</f>
        <v>PNN Serranía de la Macarena</v>
      </c>
    </row>
    <row r="116" spans="1:15" ht="12.75" x14ac:dyDescent="0.2">
      <c r="A116" s="103">
        <v>17</v>
      </c>
      <c r="B116" t="str">
        <f>'1. FONAM'!A18</f>
        <v>DTOR-CPS-017-F-2020</v>
      </c>
      <c r="C116" s="103" t="s">
        <v>2323</v>
      </c>
      <c r="D116" s="103" t="s">
        <v>2324</v>
      </c>
      <c r="E116" s="127">
        <f>VLOOKUP(B116,'1. FONAM'!A:BK,21,0)</f>
        <v>1123860494</v>
      </c>
      <c r="F116" s="103" t="s">
        <v>1984</v>
      </c>
      <c r="G116" s="117">
        <v>31695</v>
      </c>
      <c r="H116" s="143" t="s">
        <v>2325</v>
      </c>
      <c r="I116" s="134" t="s">
        <v>2326</v>
      </c>
      <c r="J116" s="134" t="s">
        <v>2327</v>
      </c>
      <c r="K116" s="126" t="str">
        <f>VLOOKUP(B116,'1. FONAM'!A:BK,7,0)</f>
        <v>Prestación de servicios técnicos y de apoyo a la gestión en la ejecución de las acciones programas en el plan de ordenamiento ecoturístico del Parque Nacional Natural Chingaza para el año 2020 como aporte al manejo efectivo de los recursos naturales</v>
      </c>
      <c r="L116" s="103" t="s">
        <v>2328</v>
      </c>
      <c r="M116" s="103">
        <v>3103560323</v>
      </c>
      <c r="N116" s="131">
        <f>VLOOKUP(B116,'1. FONAM'!A:BK,16,0)</f>
        <v>2663850</v>
      </c>
      <c r="O116" s="126" t="str">
        <f>VLOOKUP(B116,'1. FONAM'!A:BK,31,0)</f>
        <v>PNN Chingaza</v>
      </c>
    </row>
    <row r="117" spans="1:15" ht="12.75" x14ac:dyDescent="0.2">
      <c r="A117" s="103">
        <v>18</v>
      </c>
      <c r="B117" t="str">
        <f>'1. FONAM'!A19</f>
        <v>DTOR-CPS-018-F-2020</v>
      </c>
      <c r="C117" s="103" t="s">
        <v>2329</v>
      </c>
      <c r="D117" s="103" t="s">
        <v>2330</v>
      </c>
      <c r="E117" s="127">
        <f>VLOOKUP(B117,'1. FONAM'!A:BK,21,0)</f>
        <v>1015396908</v>
      </c>
      <c r="F117" s="103" t="s">
        <v>1800</v>
      </c>
      <c r="G117" s="117">
        <v>31734</v>
      </c>
      <c r="H117" s="143" t="s">
        <v>1800</v>
      </c>
      <c r="I117" s="134" t="s">
        <v>2188</v>
      </c>
      <c r="J117" s="134" t="s">
        <v>2331</v>
      </c>
      <c r="K117" s="126" t="str">
        <f>VLOOKUP(B117,'1. FONAM'!A:BK,7,0)</f>
        <v>Prestación de servicios técnicos y de apoyo a la gestión para el desarrollo de actividades relacionadas con el programa de interpretación del patrimonio y la Experiencia de visita en turismo incluyente del Parque Nacional Natural Chingaza.</v>
      </c>
      <c r="L117" s="103" t="s">
        <v>2332</v>
      </c>
      <c r="M117" s="103">
        <v>3106775032</v>
      </c>
      <c r="N117" s="131">
        <f>VLOOKUP(B117,'1. FONAM'!A:BK,16,0)</f>
        <v>2663850</v>
      </c>
      <c r="O117" s="126" t="str">
        <f>VLOOKUP(B117,'1. FONAM'!A:BK,31,0)</f>
        <v>PNN Chingaza</v>
      </c>
    </row>
    <row r="118" spans="1:15" ht="12.75" x14ac:dyDescent="0.2">
      <c r="A118" s="103">
        <v>19</v>
      </c>
      <c r="B118" t="str">
        <f>'1. FONAM'!A20</f>
        <v>DTOR-CPS-019-F-2020</v>
      </c>
      <c r="C118" s="103" t="s">
        <v>2333</v>
      </c>
      <c r="D118" s="103" t="s">
        <v>2334</v>
      </c>
      <c r="E118" s="127">
        <f>VLOOKUP(B118,'1. FONAM'!A:BK,21,0)</f>
        <v>1068973963</v>
      </c>
      <c r="F118" s="103" t="s">
        <v>2335</v>
      </c>
      <c r="G118" s="117">
        <v>32860</v>
      </c>
      <c r="H118" s="143" t="s">
        <v>2336</v>
      </c>
      <c r="I118" s="134" t="s">
        <v>2337</v>
      </c>
      <c r="J118" s="134" t="s">
        <v>2338</v>
      </c>
      <c r="K118" s="126" t="str">
        <f>VLOOKUP(B118,'1. FONAM'!A:BK,7,0)</f>
        <v>Prestación de servicios técnicos y de apoyo a la gestión en las acciones que se adelantan en las líneas estratégicas de Servicios Ecosistémicos y Cambio Climático, y Prevención, Vigilancia y Control del Parque Nacional Natural Chingaza.</v>
      </c>
      <c r="L118" s="103" t="s">
        <v>2339</v>
      </c>
      <c r="M118" s="103">
        <v>3144000543</v>
      </c>
      <c r="N118" s="131">
        <f>VLOOKUP(B118,'1. FONAM'!A:BK,16,0)</f>
        <v>2663850</v>
      </c>
      <c r="O118" s="126" t="str">
        <f>VLOOKUP(B118,'1. FONAM'!A:BK,31,0)</f>
        <v>PNN Chingaza</v>
      </c>
    </row>
    <row r="119" spans="1:15" ht="12.75" x14ac:dyDescent="0.2">
      <c r="A119" s="103">
        <v>20</v>
      </c>
      <c r="B119" t="str">
        <f>'1. FONAM'!A21</f>
        <v>DTOR-CPS-020-F-2020</v>
      </c>
      <c r="C119" s="103" t="s">
        <v>2340</v>
      </c>
      <c r="D119" s="103" t="s">
        <v>2341</v>
      </c>
      <c r="E119" s="127">
        <f>VLOOKUP(B119,'1. FONAM'!A:BK,21,0)</f>
        <v>3099924</v>
      </c>
      <c r="F119" s="103" t="s">
        <v>2342</v>
      </c>
      <c r="G119" s="117">
        <v>25878</v>
      </c>
      <c r="H119" s="143" t="s">
        <v>2342</v>
      </c>
      <c r="I119" s="134" t="s">
        <v>2188</v>
      </c>
      <c r="J119" s="134" t="s">
        <v>2343</v>
      </c>
      <c r="K119" s="126" t="str">
        <f>VLOOKUP(B119,'1. FONAM'!A:BK,7,0)</f>
        <v>Prestación de servicios técnicos y de apoyo a la gestión para la planificación y desarrollo de la construcción y mantenimiento de infraestructura ecoturística en el Parque Nacional Natural Chingaza.</v>
      </c>
      <c r="L119" s="103" t="s">
        <v>2344</v>
      </c>
      <c r="M119" s="103">
        <v>3213153120</v>
      </c>
      <c r="N119" s="131">
        <f>VLOOKUP(B119,'1. FONAM'!A:BK,16,0)</f>
        <v>2663850</v>
      </c>
      <c r="O119" s="126" t="str">
        <f>VLOOKUP(B119,'1. FONAM'!A:BK,31,0)</f>
        <v>PNN Chingaza</v>
      </c>
    </row>
    <row r="120" spans="1:15" ht="12.75" x14ac:dyDescent="0.2">
      <c r="A120" s="103">
        <v>21</v>
      </c>
      <c r="B120" t="str">
        <f>'1. FONAM'!A22</f>
        <v>DTOR-CPS-021-F-2020</v>
      </c>
      <c r="C120" s="103" t="s">
        <v>2345</v>
      </c>
      <c r="D120" s="103" t="s">
        <v>2346</v>
      </c>
      <c r="E120" s="127">
        <f>VLOOKUP(B120,'1. FONAM'!A:BK,21,0)</f>
        <v>5820177</v>
      </c>
      <c r="F120" s="103" t="s">
        <v>1946</v>
      </c>
      <c r="G120" s="117">
        <v>29507</v>
      </c>
      <c r="H120" s="143" t="s">
        <v>2347</v>
      </c>
      <c r="I120" s="134" t="s">
        <v>2348</v>
      </c>
      <c r="J120" s="134" t="s">
        <v>2349</v>
      </c>
      <c r="K120" s="126" t="str">
        <f>VLOOKUP(B120,'1. FONAM'!A:BK,7,0)</f>
        <v>Prestación de servicios técnicos y de apoyo a la implementación del protocolo de Prevención, Vigilancia y Control en los sectores de manejo del Parque Nacional Natural Chingaza y su zona de influencia.</v>
      </c>
      <c r="L120" s="103" t="s">
        <v>2350</v>
      </c>
      <c r="M120" s="103">
        <v>3134966838</v>
      </c>
      <c r="N120" s="131">
        <f>VLOOKUP(B120,'1. FONAM'!A:BK,16,0)</f>
        <v>2663850</v>
      </c>
      <c r="O120" s="126" t="str">
        <f>VLOOKUP(B120,'1. FONAM'!A:BK,31,0)</f>
        <v>PNN Chingaza</v>
      </c>
    </row>
    <row r="121" spans="1:15" ht="12.75" x14ac:dyDescent="0.2">
      <c r="A121" s="103">
        <v>22</v>
      </c>
      <c r="B121" t="str">
        <f>'1. FONAM'!A23</f>
        <v>DTOR-CPS-022-F-2020</v>
      </c>
      <c r="C121" s="103" t="s">
        <v>2351</v>
      </c>
      <c r="D121" s="103" t="s">
        <v>2352</v>
      </c>
      <c r="E121" s="127">
        <f>VLOOKUP(B121,'1. FONAM'!A:BK,21,0)</f>
        <v>11350370</v>
      </c>
      <c r="F121" s="103" t="s">
        <v>2353</v>
      </c>
      <c r="G121" s="117">
        <v>31276</v>
      </c>
      <c r="H121" s="143" t="s">
        <v>2354</v>
      </c>
      <c r="I121" s="134" t="s">
        <v>2355</v>
      </c>
      <c r="J121" s="134" t="s">
        <v>2356</v>
      </c>
      <c r="K121" s="126" t="str">
        <f>VLOOKUP(B121,'1.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21" s="103" t="s">
        <v>2357</v>
      </c>
      <c r="M121" s="103">
        <v>3213494068</v>
      </c>
      <c r="N121" s="131">
        <f>VLOOKUP(B121,'1. FONAM'!A:BK,16,0)</f>
        <v>2206872</v>
      </c>
      <c r="O121" s="126" t="str">
        <f>VLOOKUP(B121,'1. FONAM'!A:BK,31,0)</f>
        <v>PNN Chingaza</v>
      </c>
    </row>
    <row r="122" spans="1:15" ht="12.75" x14ac:dyDescent="0.2">
      <c r="A122" s="103">
        <v>23</v>
      </c>
      <c r="B122" t="str">
        <f>'1. FONAM'!A24</f>
        <v>DTOR-CPS-023-F-2020</v>
      </c>
      <c r="C122" s="103" t="s">
        <v>2358</v>
      </c>
      <c r="D122" s="103" t="s">
        <v>2359</v>
      </c>
      <c r="E122" s="127">
        <f>VLOOKUP(B122,'1. FONAM'!A:BK,21,0)</f>
        <v>4173445</v>
      </c>
      <c r="F122" s="103" t="s">
        <v>2360</v>
      </c>
      <c r="G122" s="117">
        <v>22565</v>
      </c>
      <c r="H122" s="143" t="s">
        <v>2360</v>
      </c>
      <c r="I122" s="134" t="s">
        <v>2361</v>
      </c>
      <c r="J122" s="134" t="s">
        <v>2362</v>
      </c>
      <c r="K122" s="126" t="str">
        <f>VLOOKUP(B122,'1. FONAM'!A:BK,7,0)</f>
        <v>Prestación de servicios profesionales y de apoyo a la gestión para orientar la planeación y seguimiento a la línea estratégica Prevención Vigilancia y Control del Parque Nacional Natural Chingaza.</v>
      </c>
      <c r="L122" s="103" t="s">
        <v>2363</v>
      </c>
      <c r="M122" s="103">
        <v>3112630146</v>
      </c>
      <c r="N122" s="131">
        <f>VLOOKUP(B122,'1. FONAM'!A:BK,16,0)</f>
        <v>5971344</v>
      </c>
      <c r="O122" s="126" t="str">
        <f>VLOOKUP(B122,'1. FONAM'!A:BK,31,0)</f>
        <v>PNN Chingaza</v>
      </c>
    </row>
    <row r="123" spans="1:15" ht="12.75" x14ac:dyDescent="0.2">
      <c r="A123" s="103">
        <v>24</v>
      </c>
      <c r="B123" t="str">
        <f>'1. FONAM'!A25</f>
        <v>DTOR-CPS-024-F-2020</v>
      </c>
      <c r="C123" s="103" t="s">
        <v>2364</v>
      </c>
      <c r="D123" s="103" t="s">
        <v>2365</v>
      </c>
      <c r="E123" s="127">
        <f>VLOOKUP(B123,'1. FONAM'!A:BK,21,0)</f>
        <v>23495461</v>
      </c>
      <c r="F123" s="103" t="s">
        <v>2366</v>
      </c>
      <c r="G123" s="117">
        <v>24115</v>
      </c>
      <c r="H123" s="143" t="s">
        <v>2367</v>
      </c>
      <c r="I123" s="141"/>
      <c r="J123" s="141"/>
      <c r="K123" s="126" t="str">
        <f>VLOOKUP(B123,'1. FONAM'!A:BK,7,0)</f>
        <v>Prestación de servicios de apoyo a la gestión del Parque Nacional Natural Chingaza para la implementación del Plan de Ordenamiento Ecoturístico en el marco del proyecto de inversión para la Administración de los recursos provenientes de la tasa por uso de agua.</v>
      </c>
      <c r="L123" s="103" t="s">
        <v>2368</v>
      </c>
      <c r="M123" s="103">
        <v>3197269250</v>
      </c>
      <c r="N123" s="131">
        <f>VLOOKUP(B123,'1. FONAM'!A:BK,16,0)</f>
        <v>1337498</v>
      </c>
      <c r="O123" s="126" t="str">
        <f>VLOOKUP(B123,'1. FONAM'!A:BK,31,0)</f>
        <v>PNN Chingaza</v>
      </c>
    </row>
    <row r="124" spans="1:15" ht="12.75" x14ac:dyDescent="0.2">
      <c r="A124" s="103">
        <v>25</v>
      </c>
      <c r="B124" t="str">
        <f>'1. FONAM'!A26</f>
        <v>DTOR-CPS-025-F-2020</v>
      </c>
      <c r="C124" s="103" t="s">
        <v>2369</v>
      </c>
      <c r="D124" s="103" t="s">
        <v>2370</v>
      </c>
      <c r="E124" s="127">
        <f>VLOOKUP(B124,'1. FONAM'!A:BK,21,0)</f>
        <v>1069852667</v>
      </c>
      <c r="F124" s="103" t="s">
        <v>2371</v>
      </c>
      <c r="G124" s="117">
        <v>33192</v>
      </c>
      <c r="H124" s="143" t="s">
        <v>1800</v>
      </c>
      <c r="I124" s="141"/>
      <c r="J124" s="141"/>
      <c r="K124" s="126" t="str">
        <f>VLOOKUP(B124,'1. FONAM'!A:BK,7,0)</f>
        <v>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v>
      </c>
      <c r="L124" s="103" t="s">
        <v>2372</v>
      </c>
      <c r="M124" s="103">
        <v>3203493514</v>
      </c>
      <c r="N124" s="131">
        <f>VLOOKUP(B124,'1. FONAM'!A:BK,16,0)</f>
        <v>1337498</v>
      </c>
      <c r="O124" s="126" t="str">
        <f>VLOOKUP(B124,'1. FONAM'!A:BK,31,0)</f>
        <v>PNN Chingaza</v>
      </c>
    </row>
    <row r="125" spans="1:15" ht="12.75" x14ac:dyDescent="0.2">
      <c r="A125" s="103">
        <v>26</v>
      </c>
      <c r="B125" t="str">
        <f>'1. FONAM'!A27</f>
        <v>DTOR-CPS-026-F-2020</v>
      </c>
      <c r="C125" s="103" t="s">
        <v>2373</v>
      </c>
      <c r="D125" s="103" t="s">
        <v>2374</v>
      </c>
      <c r="E125" s="127">
        <f>VLOOKUP(B125,'1. FONAM'!A:BK,21,0)</f>
        <v>1069900717</v>
      </c>
      <c r="F125" s="103" t="s">
        <v>2342</v>
      </c>
      <c r="G125" s="117">
        <v>34982</v>
      </c>
      <c r="H125" s="143" t="s">
        <v>2342</v>
      </c>
      <c r="I125" s="134" t="s">
        <v>2188</v>
      </c>
      <c r="J125" s="134" t="s">
        <v>2375</v>
      </c>
      <c r="K125" s="126" t="str">
        <f>VLOOKUP(B125,'1. FONAM'!A:BK,7,0)</f>
        <v>Prestación de servicios de apoyo a la gestión de la línea de Prevención, Vigilancia y Control en articulación con las demás líneas estratégicas del Parque Nacional Natural Chingaza.</v>
      </c>
      <c r="L125" s="103" t="s">
        <v>2376</v>
      </c>
      <c r="M125" s="103">
        <v>3204108570</v>
      </c>
      <c r="N125" s="131">
        <f>VLOOKUP(B125,'1. FONAM'!A:BK,16,0)</f>
        <v>1337498</v>
      </c>
      <c r="O125" s="126" t="str">
        <f>VLOOKUP(B125,'1. FONAM'!A:BK,31,0)</f>
        <v>PNN Chingaza</v>
      </c>
    </row>
    <row r="126" spans="1:15" ht="12.75" x14ac:dyDescent="0.2">
      <c r="A126" s="103">
        <v>27</v>
      </c>
      <c r="B126" t="str">
        <f>'1. FONAM'!A28</f>
        <v>DTOR-CPS-027-F-2020</v>
      </c>
      <c r="C126" s="103" t="s">
        <v>2377</v>
      </c>
      <c r="D126" s="103" t="s">
        <v>2378</v>
      </c>
      <c r="E126" s="127">
        <f>VLOOKUP(B126,'1. FONAM'!A:BK,21,0)</f>
        <v>10304277</v>
      </c>
      <c r="F126" s="103" t="s">
        <v>1872</v>
      </c>
      <c r="G126" s="117">
        <v>30993</v>
      </c>
      <c r="H126" s="143" t="s">
        <v>1872</v>
      </c>
      <c r="I126" s="134" t="s">
        <v>2379</v>
      </c>
      <c r="J126" s="134" t="s">
        <v>2380</v>
      </c>
      <c r="K126" s="126" t="str">
        <f>VLOOKUP(B126,'1. FONAM'!A:BK,7,0)</f>
        <v>Prestación de servicios operativos y apoyo a la gestión en la obtención de información de monitoreo de estado presión de los VOC y estrategias de manejo de acuerdo al programa de monitoreo.</v>
      </c>
      <c r="L126" s="103" t="s">
        <v>2381</v>
      </c>
      <c r="M126" s="103">
        <v>3203008470</v>
      </c>
      <c r="N126" s="131">
        <f>VLOOKUP(B126,'1. FONAM'!A:BK,16,0)</f>
        <v>1337498</v>
      </c>
      <c r="O126" s="126" t="str">
        <f>VLOOKUP(B126,'1. FONAM'!A:BK,31,0)</f>
        <v>PNN Cordillera de los Picachos</v>
      </c>
    </row>
    <row r="127" spans="1:15" ht="12.75" x14ac:dyDescent="0.2">
      <c r="A127" s="103">
        <v>28</v>
      </c>
      <c r="B127" t="str">
        <f>'1. FONAM'!A29</f>
        <v>DTOR-CPS-028-F-2020</v>
      </c>
      <c r="C127" s="103" t="s">
        <v>2382</v>
      </c>
      <c r="D127" s="103" t="s">
        <v>2383</v>
      </c>
      <c r="E127" s="127">
        <f>VLOOKUP(B127,'1. FONAM'!A:BK,21,0)</f>
        <v>19473239</v>
      </c>
      <c r="F127" s="103" t="s">
        <v>1800</v>
      </c>
      <c r="G127" s="117">
        <v>22168</v>
      </c>
      <c r="H127" s="143" t="s">
        <v>2384</v>
      </c>
      <c r="I127" s="134" t="s">
        <v>2379</v>
      </c>
      <c r="J127" s="141"/>
      <c r="K127" s="126" t="str">
        <f>VLOOKUP(B127,'1. FONAM'!A:BK,7,0)</f>
        <v>Prestación de servicios operativos y de apoyo a la gestión en el ejercicio de la autoridad ambiental en el marco de los procesos misionales que adelanta el Parque Nacional Natural Tinigua</v>
      </c>
      <c r="L127" s="103" t="s">
        <v>92</v>
      </c>
      <c r="M127" s="103">
        <v>3102101685</v>
      </c>
      <c r="N127" s="131">
        <f>VLOOKUP(B127,'1. FONAM'!A:BK,16,0)</f>
        <v>1337498</v>
      </c>
      <c r="O127" s="126" t="str">
        <f>VLOOKUP(B127,'1. FONAM'!A:BK,31,0)</f>
        <v>PNN Tinigua</v>
      </c>
    </row>
    <row r="128" spans="1:15" ht="12.75" x14ac:dyDescent="0.2">
      <c r="A128" s="103">
        <v>29</v>
      </c>
      <c r="B128" t="str">
        <f>'1. FONAM'!A30</f>
        <v>DTOR-CPS-029-F-2020</v>
      </c>
      <c r="C128" s="103" t="s">
        <v>2385</v>
      </c>
      <c r="D128" s="103" t="s">
        <v>2386</v>
      </c>
      <c r="E128" s="127">
        <f>VLOOKUP(B128,'1. FONAM'!A:BK,21,0)</f>
        <v>1124243464</v>
      </c>
      <c r="F128" s="103" t="s">
        <v>2387</v>
      </c>
      <c r="G128" s="117">
        <v>33577</v>
      </c>
      <c r="H128" s="143" t="s">
        <v>1773</v>
      </c>
      <c r="I128" s="134" t="s">
        <v>2053</v>
      </c>
      <c r="J128" s="134" t="s">
        <v>2388</v>
      </c>
      <c r="K128" s="126" t="str">
        <f>VLOOKUP(B128,'1. FONAM'!A:BK,7,0)</f>
        <v>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v>
      </c>
      <c r="L128" s="103" t="s">
        <v>2389</v>
      </c>
      <c r="M128" s="103">
        <v>3116879916</v>
      </c>
      <c r="N128" s="131">
        <f>VLOOKUP(B128,'1. FONAM'!A:BK,16,0)</f>
        <v>3565146</v>
      </c>
      <c r="O128" s="126" t="str">
        <f>VLOOKUP(B128,'1. FONAM'!A:BK,31,0)</f>
        <v>PNN Sumapaz</v>
      </c>
    </row>
    <row r="129" spans="1:15" ht="12.75" x14ac:dyDescent="0.2">
      <c r="A129" s="103">
        <v>30</v>
      </c>
      <c r="B129" t="str">
        <f>'1. FONAM'!A31</f>
        <v>DTOR-CPS-030-F-2020</v>
      </c>
      <c r="C129" s="103" t="s">
        <v>2390</v>
      </c>
      <c r="D129" s="103" t="s">
        <v>2391</v>
      </c>
      <c r="E129" s="127">
        <f>VLOOKUP(B129,'1. FONAM'!A:BK,21,0)</f>
        <v>1070013216</v>
      </c>
      <c r="F129" s="103" t="s">
        <v>2392</v>
      </c>
      <c r="G129" s="117">
        <v>34209</v>
      </c>
      <c r="H129" s="143" t="s">
        <v>2270</v>
      </c>
      <c r="I129" s="134" t="s">
        <v>2393</v>
      </c>
      <c r="J129" s="134" t="s">
        <v>2394</v>
      </c>
      <c r="K129" s="126" t="str">
        <f>VLOOKUP(B129,'1. FONAM'!A:BK,7,0)</f>
        <v>Prestación de servicios profesionales y de apoyo a la gestión para la implementación de las líneas estratégicas priorizadas para la vigencia 2020 del Plan de Ordenamiento Ecoturístico del PNN Tinigua.</v>
      </c>
      <c r="L129" s="103" t="s">
        <v>2395</v>
      </c>
      <c r="M129" s="103">
        <v>3202220009</v>
      </c>
      <c r="N129" s="131">
        <f>VLOOKUP(B129,'1. FONAM'!A:BK,16,0)</f>
        <v>3565146</v>
      </c>
      <c r="O129" s="126" t="str">
        <f>VLOOKUP(B129,'1. FONAM'!A:BK,31,0)</f>
        <v>PNN Tinigua</v>
      </c>
    </row>
    <row r="130" spans="1:15" ht="12.75" x14ac:dyDescent="0.2">
      <c r="A130" s="103">
        <v>31</v>
      </c>
      <c r="B130" t="str">
        <f>'1. FONAM'!A32</f>
        <v>DTOR-CPS-031-F-2020</v>
      </c>
      <c r="C130" s="103" t="s">
        <v>2396</v>
      </c>
      <c r="D130" s="103" t="s">
        <v>2397</v>
      </c>
      <c r="E130" s="127">
        <f>VLOOKUP(B130,'1. FONAM'!A:BK,21,0)</f>
        <v>80525315</v>
      </c>
      <c r="F130" s="103" t="s">
        <v>2398</v>
      </c>
      <c r="G130" s="117">
        <v>27824</v>
      </c>
      <c r="H130" s="143" t="s">
        <v>2398</v>
      </c>
      <c r="I130" s="141"/>
      <c r="J130" s="141"/>
      <c r="K130" s="126" t="str">
        <f>VLOOKUP(B130,'1. FONAM'!A:BK,7,0)</f>
        <v>Prestación de servicios profesionales y de apoyo a la gestión en la orientación jurídica para la ejecución de los procedimientos sancionatorios de carácter ambiental en la Dirección Territorial Orinoquia</v>
      </c>
      <c r="L130" s="103" t="s">
        <v>2399</v>
      </c>
      <c r="M130" s="103">
        <v>3115101655</v>
      </c>
      <c r="N130" s="131">
        <f>VLOOKUP(B130,'1. FONAM'!A:BK,16,0)</f>
        <v>2663850</v>
      </c>
      <c r="O130" s="126" t="str">
        <f>VLOOKUP(B130,'1. FONAM'!A:BK,31,0)</f>
        <v>PNN Chingaza</v>
      </c>
    </row>
    <row r="131" spans="1:15" ht="12.75" x14ac:dyDescent="0.2">
      <c r="A131" s="103">
        <v>32</v>
      </c>
      <c r="B131" t="str">
        <f>'1. FONAM'!A33</f>
        <v>DTOR-CPS-032-F-2020</v>
      </c>
      <c r="C131" s="103" t="s">
        <v>2400</v>
      </c>
      <c r="D131" s="103" t="s">
        <v>2401</v>
      </c>
      <c r="E131" s="127">
        <f>VLOOKUP(B131,'1. FONAM'!A:BK,21,0)</f>
        <v>1087984324</v>
      </c>
      <c r="F131" s="103" t="s">
        <v>2402</v>
      </c>
      <c r="G131" s="117">
        <v>31456</v>
      </c>
      <c r="H131" s="143" t="s">
        <v>2403</v>
      </c>
      <c r="I131" s="134" t="s">
        <v>2404</v>
      </c>
      <c r="J131" s="134" t="s">
        <v>2405</v>
      </c>
      <c r="K131" s="126" t="str">
        <f>VLOOKUP(B131,'1. FONAM'!A:BK,7,0)</f>
        <v>Prestación de servicios profesionales y de apoyo a la gestión para orientar la implementación del Plan de Ordenamiento Ecoturístico del plan de manejo del Parque Nacional Natural Chingaza.</v>
      </c>
      <c r="L131" s="103" t="s">
        <v>2406</v>
      </c>
      <c r="M131" s="103">
        <v>3145217441</v>
      </c>
      <c r="N131" s="131">
        <f>VLOOKUP(B131,'1. FONAM'!A:BK,16,0)</f>
        <v>5971344</v>
      </c>
      <c r="O131" s="126" t="str">
        <f>VLOOKUP(B131,'1. FONAM'!A:BK,31,0)</f>
        <v>PNN Chingaza</v>
      </c>
    </row>
    <row r="132" spans="1:15" ht="12.75" x14ac:dyDescent="0.2">
      <c r="A132" s="103">
        <v>33</v>
      </c>
      <c r="B132" t="str">
        <f>'1. FONAM'!A34</f>
        <v>DTOR-CPS-033-F-2020</v>
      </c>
      <c r="C132" s="103" t="s">
        <v>2407</v>
      </c>
      <c r="D132" s="103" t="s">
        <v>2408</v>
      </c>
      <c r="E132" s="127">
        <f>VLOOKUP(B132,'1. FONAM'!A:BK,21,0)</f>
        <v>1069728589</v>
      </c>
      <c r="F132" s="103" t="s">
        <v>2281</v>
      </c>
      <c r="G132" s="117">
        <v>32711</v>
      </c>
      <c r="H132" s="143" t="s">
        <v>2409</v>
      </c>
      <c r="I132" s="134" t="s">
        <v>2410</v>
      </c>
      <c r="J132" s="134" t="s">
        <v>2411</v>
      </c>
      <c r="K132" s="126" t="str">
        <f>VLOOKUP(B132,'1. FONAM'!A:BK,7,0)</f>
        <v>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v>
      </c>
      <c r="L132" s="103" t="s">
        <v>2412</v>
      </c>
      <c r="M132" s="103">
        <v>3116504179</v>
      </c>
      <c r="N132" s="131">
        <f>VLOOKUP(B132,'1. FONAM'!A:BK,16,0)</f>
        <v>2663850</v>
      </c>
      <c r="O132" s="126" t="str">
        <f>VLOOKUP(B132,'1. FONAM'!A:BK,31,0)</f>
        <v>PNN Chingaza</v>
      </c>
    </row>
    <row r="133" spans="1:15" ht="12.75" x14ac:dyDescent="0.2">
      <c r="A133" s="103">
        <v>34</v>
      </c>
      <c r="B133" t="str">
        <f>'1. FONAM'!A35</f>
        <v>DTOR-CPS-034-F-2020</v>
      </c>
      <c r="C133" s="103" t="s">
        <v>2413</v>
      </c>
      <c r="D133" s="103" t="s">
        <v>2414</v>
      </c>
      <c r="E133" s="127">
        <f>VLOOKUP(B133,'1. FONAM'!A:BK,21,0)</f>
        <v>65779562</v>
      </c>
      <c r="F133" s="103" t="s">
        <v>1946</v>
      </c>
      <c r="G133" s="117">
        <v>28506</v>
      </c>
      <c r="H133" s="143" t="s">
        <v>1773</v>
      </c>
      <c r="I133" s="134" t="s">
        <v>2415</v>
      </c>
      <c r="J133" s="134" t="s">
        <v>2416</v>
      </c>
      <c r="K133" s="126" t="str">
        <f>VLOOKUP(B133,'1. FONAM'!A:BK,7,0)</f>
        <v>Prestación de servicios profesionales y de apoyo a la gestión en el Parque Nacional Natural Chingaza, para realizar actividades tendientes a la implementación, sostenimiento y mantenimiento del Modelo Integrado de Planeación y Gestión.</v>
      </c>
      <c r="L133" s="103" t="s">
        <v>2417</v>
      </c>
      <c r="M133" s="103">
        <v>3175123416</v>
      </c>
      <c r="N133" s="131">
        <f>VLOOKUP(B133,'1. FONAM'!A:BK,16,0)</f>
        <v>4426079</v>
      </c>
      <c r="O133" s="126" t="str">
        <f>VLOOKUP(B133,'1. FONAM'!A:BK,31,0)</f>
        <v>PNN Chingaza</v>
      </c>
    </row>
    <row r="134" spans="1:15" ht="12.75" x14ac:dyDescent="0.2">
      <c r="A134" s="103">
        <v>35</v>
      </c>
      <c r="B134" t="str">
        <f>'1. FONAM'!A36</f>
        <v>DTOR-CPS-035-F-2020</v>
      </c>
      <c r="C134" s="103" t="s">
        <v>2418</v>
      </c>
      <c r="D134" s="103" t="s">
        <v>2419</v>
      </c>
      <c r="E134" s="127">
        <f>VLOOKUP(B134,'1. FONAM'!A:BK,21,0)</f>
        <v>1032461533</v>
      </c>
      <c r="F134" s="103" t="s">
        <v>1800</v>
      </c>
      <c r="G134" s="117">
        <v>34350</v>
      </c>
      <c r="H134" s="143" t="s">
        <v>1773</v>
      </c>
      <c r="I134" s="134" t="s">
        <v>2393</v>
      </c>
      <c r="J134" s="134" t="s">
        <v>2420</v>
      </c>
      <c r="K134" s="126" t="str">
        <f>VLOOKUP(B134,'1. FONAM'!A:BK,7,0)</f>
        <v>Prestación de servicios profesionales y de apoyo en la gestión y planeación de la interpretación del patrimo-nio para la conservación en el Parque Nacional Natural Chingaza, en el marco de la estrategia de comunica-ción y educación para la conservación.</v>
      </c>
      <c r="L134" s="103" t="s">
        <v>2421</v>
      </c>
      <c r="M134" s="103">
        <v>3143488213</v>
      </c>
      <c r="N134" s="131">
        <f>VLOOKUP(B134,'1. FONAM'!A:BK,16,0)</f>
        <v>3156754</v>
      </c>
      <c r="O134" s="126" t="str">
        <f>VLOOKUP(B134,'1. FONAM'!A:BK,31,0)</f>
        <v>PNN Chingaza</v>
      </c>
    </row>
    <row r="135" spans="1:15" ht="12.75" x14ac:dyDescent="0.2">
      <c r="A135" s="103">
        <v>36</v>
      </c>
      <c r="B135" t="str">
        <f>'1. FONAM'!A37</f>
        <v>DTOR-CPS-036-F-2020</v>
      </c>
      <c r="C135" s="103" t="s">
        <v>2422</v>
      </c>
      <c r="D135" s="103" t="s">
        <v>2423</v>
      </c>
      <c r="E135" s="127">
        <f>VLOOKUP(B135,'1. FONAM'!A:BK,21,0)</f>
        <v>1094272637</v>
      </c>
      <c r="F135" s="103" t="s">
        <v>2424</v>
      </c>
      <c r="G135" s="117">
        <v>34432</v>
      </c>
      <c r="H135" s="143" t="s">
        <v>1773</v>
      </c>
      <c r="I135" s="141"/>
      <c r="J135" s="141"/>
      <c r="K135" s="126" t="str">
        <f>VLOOKUP(B135,'1. FONAM'!A:BK,7,0)</f>
        <v>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v>
      </c>
      <c r="L135" s="103" t="s">
        <v>2425</v>
      </c>
      <c r="M135" s="103">
        <v>3123975052</v>
      </c>
      <c r="N135" s="131">
        <f>VLOOKUP(B135,'1. FONAM'!A:BK,16,0)</f>
        <v>1337498</v>
      </c>
      <c r="O135" s="126" t="str">
        <f>VLOOKUP(B135,'1. FONAM'!A:BK,31,0)</f>
        <v>PNN Chingaza</v>
      </c>
    </row>
    <row r="136" spans="1:15" ht="12.75" x14ac:dyDescent="0.2">
      <c r="A136" s="103">
        <v>37</v>
      </c>
      <c r="B136" t="str">
        <f>'1. FONAM'!A38</f>
        <v>DTOR-CPS-037-F-2020</v>
      </c>
      <c r="C136" s="103" t="s">
        <v>2426</v>
      </c>
      <c r="D136" s="103" t="s">
        <v>2427</v>
      </c>
      <c r="E136" s="127">
        <f>VLOOKUP(B136,'1. FONAM'!A:BK,21,0)</f>
        <v>7178273</v>
      </c>
      <c r="F136" s="103" t="s">
        <v>2367</v>
      </c>
      <c r="G136" s="117">
        <v>29197</v>
      </c>
      <c r="H136" s="143" t="s">
        <v>2428</v>
      </c>
      <c r="I136" s="134" t="s">
        <v>2030</v>
      </c>
      <c r="J136" s="134" t="s">
        <v>2429</v>
      </c>
      <c r="K136" s="126" t="str">
        <f>VLOOKUP(B136,'1. FONAM'!A:BK,7,0)</f>
        <v>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v>
      </c>
      <c r="L136" s="103" t="s">
        <v>2430</v>
      </c>
      <c r="M136" s="103">
        <v>3112810787</v>
      </c>
      <c r="N136" s="131">
        <f>VLOOKUP(B136,'1. FONAM'!A:BK,16,0)</f>
        <v>4426079</v>
      </c>
      <c r="O136" s="126" t="str">
        <f>VLOOKUP(B136,'1. FONAM'!A:BK,31,0)</f>
        <v>PNN Chingaza</v>
      </c>
    </row>
    <row r="137" spans="1:15" ht="12.75" x14ac:dyDescent="0.2">
      <c r="A137" s="103">
        <v>38</v>
      </c>
      <c r="B137" t="str">
        <f>'1. FONAM'!A39</f>
        <v>DTOR-CPS-038-F-2020</v>
      </c>
      <c r="C137" s="103" t="s">
        <v>2431</v>
      </c>
      <c r="D137" s="103" t="s">
        <v>2432</v>
      </c>
      <c r="E137" s="127">
        <f>VLOOKUP(B137,'1. FONAM'!A:BK,21,0)</f>
        <v>1087984208</v>
      </c>
      <c r="F137" s="103" t="s">
        <v>2402</v>
      </c>
      <c r="G137" s="117">
        <v>31234</v>
      </c>
      <c r="H137" s="143" t="s">
        <v>2433</v>
      </c>
      <c r="I137" s="134" t="s">
        <v>2434</v>
      </c>
      <c r="J137" s="134" t="s">
        <v>2435</v>
      </c>
      <c r="K137" s="126" t="str">
        <f>VLOOKUP(B137,'1. FONAM'!A:BK,7,0)</f>
        <v>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v>
      </c>
      <c r="L137" s="103" t="s">
        <v>2436</v>
      </c>
      <c r="M137" s="103">
        <v>3148087233</v>
      </c>
      <c r="N137" s="131">
        <f>VLOOKUP(B137,'1. FONAM'!A:BK,16,0)</f>
        <v>4823432</v>
      </c>
      <c r="O137" s="126" t="str">
        <f>VLOOKUP(B137,'1. FONAM'!A:BK,31,0)</f>
        <v>PNN Chingaza</v>
      </c>
    </row>
    <row r="138" spans="1:15" ht="12.75" x14ac:dyDescent="0.2">
      <c r="A138" s="103">
        <v>39</v>
      </c>
      <c r="B138" t="str">
        <f>'1. FONAM'!A40</f>
        <v>DTOR-CPS-039-F-2020</v>
      </c>
      <c r="C138" s="103" t="s">
        <v>2022</v>
      </c>
      <c r="D138" s="103" t="s">
        <v>2023</v>
      </c>
      <c r="E138" s="127">
        <f>VLOOKUP(B138,'1. FONAM'!A:BK,21,0)</f>
        <v>1003803529</v>
      </c>
      <c r="F138" s="103" t="s">
        <v>2024</v>
      </c>
      <c r="G138" s="117">
        <v>29715</v>
      </c>
      <c r="H138" s="143" t="s">
        <v>1785</v>
      </c>
      <c r="I138" s="134" t="s">
        <v>1910</v>
      </c>
      <c r="J138" s="134" t="s">
        <v>2437</v>
      </c>
      <c r="K138" s="126" t="str">
        <f>VLOOKUP(B138,'1. FONAM'!A:BK,7,0)</f>
        <v>Prestación de servicios operativos y de apoyo a la gestión en el seguimiento y desarrollo de la línea de gestión de Uso, ocupación y Tenencia para la conservación en el Parque Nacional Natural Cordillera de los Picachos</v>
      </c>
      <c r="L138" s="103" t="s">
        <v>2438</v>
      </c>
      <c r="M138" s="103">
        <v>3122454174</v>
      </c>
      <c r="N138" s="131">
        <f>VLOOKUP(B138,'1. FONAM'!A:BK,16,0)</f>
        <v>1337498</v>
      </c>
      <c r="O138" s="126" t="str">
        <f>VLOOKUP(B138,'1. FONAM'!A:BK,31,0)</f>
        <v>PNN Cordillera de los Picachos</v>
      </c>
    </row>
    <row r="139" spans="1:15" ht="12.75" x14ac:dyDescent="0.2">
      <c r="A139" s="103">
        <v>40</v>
      </c>
      <c r="B139" t="str">
        <f>'1. FONAM'!A41</f>
        <v>DTOR-CPS-040-F-2020</v>
      </c>
      <c r="C139" s="103" t="s">
        <v>2439</v>
      </c>
      <c r="D139" s="103" t="s">
        <v>2408</v>
      </c>
      <c r="E139" s="127">
        <f>VLOOKUP(B139,'1. FONAM'!A:BK,21,0)</f>
        <v>80578935</v>
      </c>
      <c r="F139" s="103" t="s">
        <v>2409</v>
      </c>
      <c r="G139" s="117">
        <v>29543</v>
      </c>
      <c r="H139" s="143" t="s">
        <v>2409</v>
      </c>
      <c r="I139" s="134" t="s">
        <v>2030</v>
      </c>
      <c r="J139" s="141"/>
      <c r="K139" s="126" t="str">
        <f>VLOOKUP(B139,'1. FONAM'!A:BK,7,0)</f>
        <v>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v>
      </c>
      <c r="L139" s="103" t="s">
        <v>2440</v>
      </c>
      <c r="M139" s="103">
        <v>3212664154</v>
      </c>
      <c r="N139" s="131">
        <f>VLOOKUP(B139,'1. FONAM'!A:BK,16,0)</f>
        <v>5971344</v>
      </c>
      <c r="O139" s="126" t="str">
        <f>VLOOKUP(B139,'1. FONAM'!A:BK,31,0)</f>
        <v>PNN Chingaza</v>
      </c>
    </row>
    <row r="140" spans="1:15" ht="12.75" x14ac:dyDescent="0.2">
      <c r="A140" s="103">
        <v>41</v>
      </c>
      <c r="B140" t="str">
        <f>'1. FONAM'!A42</f>
        <v>DTOR-CPS-041-F-2020</v>
      </c>
      <c r="C140" s="103" t="s">
        <v>1918</v>
      </c>
      <c r="D140" s="103" t="s">
        <v>2441</v>
      </c>
      <c r="E140" s="127">
        <f>VLOOKUP(B140,'1. FONAM'!A:BK,21,0)</f>
        <v>52983797</v>
      </c>
      <c r="F140" s="103" t="s">
        <v>1800</v>
      </c>
      <c r="G140" s="117">
        <v>30732</v>
      </c>
      <c r="H140" s="143" t="s">
        <v>1773</v>
      </c>
      <c r="I140" s="134" t="s">
        <v>1910</v>
      </c>
      <c r="J140" s="134" t="s">
        <v>2442</v>
      </c>
      <c r="K140" s="126" t="str">
        <f>VLOOKUP(B140,'1. FONAM'!A:BK,7,0)</f>
        <v>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v>
      </c>
      <c r="L140" s="103" t="s">
        <v>2443</v>
      </c>
      <c r="M140" s="103">
        <v>3204587750</v>
      </c>
      <c r="N140" s="131">
        <f>VLOOKUP(B140,'1. FONAM'!A:BK,16,0)</f>
        <v>3852124</v>
      </c>
      <c r="O140" s="126" t="str">
        <f>VLOOKUP(B140,'1. FONAM'!A:BK,31,0)</f>
        <v>PNN Tuparro</v>
      </c>
    </row>
    <row r="141" spans="1:15" ht="12.75" x14ac:dyDescent="0.2">
      <c r="A141" s="103">
        <v>42</v>
      </c>
      <c r="B141" t="str">
        <f>'1. FONAM'!A43</f>
        <v>DTOR-CPS-042-F-2020</v>
      </c>
      <c r="C141" s="103" t="s">
        <v>2444</v>
      </c>
      <c r="D141" s="103" t="s">
        <v>2445</v>
      </c>
      <c r="E141" s="127">
        <f>VLOOKUP(B141,'1. FONAM'!A:BK,21,0)</f>
        <v>1121901769</v>
      </c>
      <c r="F141" s="103" t="s">
        <v>1785</v>
      </c>
      <c r="G141" s="117">
        <v>34164</v>
      </c>
      <c r="H141" s="143" t="s">
        <v>1773</v>
      </c>
      <c r="I141" s="134" t="s">
        <v>2076</v>
      </c>
      <c r="J141" s="141"/>
      <c r="K141" s="126" t="str">
        <f>VLOOKUP(B141,'1. FONAM'!A:BK,7,0)</f>
        <v>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v>
      </c>
      <c r="L141" s="103" t="s">
        <v>2446</v>
      </c>
      <c r="M141" s="103">
        <v>3212855698</v>
      </c>
      <c r="N141" s="131">
        <f>VLOOKUP(B141,'1. FONAM'!A:BK,16,0)</f>
        <v>4426079</v>
      </c>
      <c r="O141" s="126" t="str">
        <f>VLOOKUP(B141,'1. FONAM'!A:BK,31,0)</f>
        <v>PNN Chingaza</v>
      </c>
    </row>
    <row r="142" spans="1:15" ht="12.75" x14ac:dyDescent="0.2">
      <c r="A142" s="103">
        <v>43</v>
      </c>
      <c r="B142" t="str">
        <f>'1. FONAM'!A44</f>
        <v>DTOR-CPS-043-F-2020</v>
      </c>
      <c r="C142" s="103" t="s">
        <v>2447</v>
      </c>
      <c r="D142" s="103" t="s">
        <v>2448</v>
      </c>
      <c r="E142" s="127">
        <f>VLOOKUP(B142,'1. FONAM'!A:BK,21,0)</f>
        <v>1117459658</v>
      </c>
      <c r="F142" s="103" t="s">
        <v>2449</v>
      </c>
      <c r="G142" s="117">
        <v>34326</v>
      </c>
      <c r="H142" s="143" t="s">
        <v>2012</v>
      </c>
      <c r="I142" s="134" t="s">
        <v>1915</v>
      </c>
      <c r="J142" s="134" t="s">
        <v>2128</v>
      </c>
      <c r="K142" s="126" t="str">
        <f>VLOOKUP(B142,'1. FONAM'!A:BK,7,0)</f>
        <v>Prestación de servicios de apoyo como auxiliar para la prevención y vigilancia de la presiones a través de la ejecución de recorridos en el DNMI Cinaruco</v>
      </c>
      <c r="L142" s="103" t="s">
        <v>2450</v>
      </c>
      <c r="M142" s="103">
        <v>3503581245</v>
      </c>
      <c r="N142" s="131">
        <f>VLOOKUP(B142,'1. FONAM'!A:BK,16,0)</f>
        <v>1508029</v>
      </c>
      <c r="O142" s="126" t="str">
        <f>VLOOKUP(B142,'1. FONAM'!A:BK,31,0)</f>
        <v>DNMI Cinaruco</v>
      </c>
    </row>
    <row r="143" spans="1:15" ht="12.75" x14ac:dyDescent="0.2">
      <c r="A143" s="103">
        <v>44</v>
      </c>
      <c r="B143" t="str">
        <f>'1. FONAM'!A45</f>
        <v>DTOR-CPS-044-F-2020</v>
      </c>
      <c r="C143" s="103" t="s">
        <v>2451</v>
      </c>
      <c r="D143" s="103" t="s">
        <v>2452</v>
      </c>
      <c r="E143" s="127">
        <f>VLOOKUP(B143,'1. FONAM'!A:BK,21,0)</f>
        <v>1010193796</v>
      </c>
      <c r="F143" s="103" t="s">
        <v>1800</v>
      </c>
      <c r="G143" s="117">
        <v>33171</v>
      </c>
      <c r="H143" s="143" t="s">
        <v>2453</v>
      </c>
      <c r="I143" s="141"/>
      <c r="J143" s="134" t="s">
        <v>2454</v>
      </c>
      <c r="K143" s="126" t="str">
        <f>VLOOKUP(B143,'1. FONAM'!A:BK,7,0)</f>
        <v>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v>
      </c>
      <c r="L143" s="103" t="s">
        <v>2455</v>
      </c>
      <c r="M143" s="103">
        <v>3142760565</v>
      </c>
      <c r="N143" s="131">
        <f>VLOOKUP(B143,'1. FONAM'!A:BK,16,0)</f>
        <v>2663850</v>
      </c>
      <c r="O143" s="126" t="str">
        <f>VLOOKUP(B143,'1. FONAM'!A:BK,31,0)</f>
        <v>PNN Chingaza</v>
      </c>
    </row>
    <row r="144" spans="1:15" ht="12.75" x14ac:dyDescent="0.2">
      <c r="A144" s="103">
        <v>45</v>
      </c>
      <c r="B144" t="str">
        <f>'1. FONAM'!A46</f>
        <v>DTOR-CPS-045-F-2020</v>
      </c>
      <c r="C144" s="103" t="s">
        <v>2456</v>
      </c>
      <c r="D144" s="103" t="s">
        <v>2457</v>
      </c>
      <c r="E144" s="127">
        <f>VLOOKUP(B144,'1. FONAM'!A:BK,21,0)</f>
        <v>80392459</v>
      </c>
      <c r="F144" s="103" t="s">
        <v>2335</v>
      </c>
      <c r="G144" s="117">
        <v>29906</v>
      </c>
      <c r="H144" s="143" t="s">
        <v>2336</v>
      </c>
      <c r="I144" s="134" t="s">
        <v>1915</v>
      </c>
      <c r="J144" s="134" t="s">
        <v>2458</v>
      </c>
      <c r="K144" s="126" t="str">
        <f>VLOOKUP(B144,'1. FONAM'!A:BK,7,0)</f>
        <v>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v>
      </c>
      <c r="L144" s="103" t="s">
        <v>2459</v>
      </c>
      <c r="M144" s="103">
        <v>3142826188</v>
      </c>
      <c r="N144" s="131">
        <f>VLOOKUP(B144,'1. FONAM'!A:BK,16,0)</f>
        <v>2206872</v>
      </c>
      <c r="O144" s="126" t="str">
        <f>VLOOKUP(B144,'1. FONAM'!A:BK,31,0)</f>
        <v>PNN Chingaza</v>
      </c>
    </row>
    <row r="145" spans="1:15" ht="12.75" x14ac:dyDescent="0.2">
      <c r="A145" s="103">
        <v>46</v>
      </c>
      <c r="B145" t="str">
        <f>'1. FONAM'!A47</f>
        <v>DTOR-CPS-046-F-2020</v>
      </c>
      <c r="C145" s="103" t="s">
        <v>2460</v>
      </c>
      <c r="D145" s="103" t="s">
        <v>2461</v>
      </c>
      <c r="E145" s="127">
        <f>VLOOKUP(B145,'1. FONAM'!A:BK,21,0)</f>
        <v>11686418</v>
      </c>
      <c r="F145" s="103" t="s">
        <v>2462</v>
      </c>
      <c r="G145" s="117">
        <v>30631</v>
      </c>
      <c r="H145" s="143" t="s">
        <v>2463</v>
      </c>
      <c r="I145" s="134" t="s">
        <v>1915</v>
      </c>
      <c r="J145" s="134" t="s">
        <v>2464</v>
      </c>
      <c r="K145" s="126" t="str">
        <f>VLOOKUP(B145,'1. FONAM'!A:BK,7,0)</f>
        <v>Prestación de servicios técnicos y de apoyo a la gestión para el monitoreo e implementación de las acciones asociadas al recurso hídrico en relación a las presiones de los servicios ecosistémicos en el Parque Nacional Natural Chingaza.</v>
      </c>
      <c r="L145" s="103" t="s">
        <v>2465</v>
      </c>
      <c r="M145" s="103">
        <v>3228544802</v>
      </c>
      <c r="N145" s="131">
        <f>VLOOKUP(B145,'1. FONAM'!A:BK,16,0)</f>
        <v>2663850</v>
      </c>
      <c r="O145" s="126" t="str">
        <f>VLOOKUP(B145,'1. FONAM'!A:BK,31,0)</f>
        <v>PNN Chingaza</v>
      </c>
    </row>
    <row r="146" spans="1:15" ht="12.75" x14ac:dyDescent="0.2">
      <c r="A146" s="103">
        <v>47</v>
      </c>
      <c r="B146" t="str">
        <f>'1. FONAM'!A48</f>
        <v>DTOR-CPS-047-F-2020</v>
      </c>
      <c r="C146" s="103" t="s">
        <v>2466</v>
      </c>
      <c r="D146" s="103" t="s">
        <v>2467</v>
      </c>
      <c r="E146" s="127">
        <f>VLOOKUP(B146,'1. FONAM'!A:BK,21,0)</f>
        <v>1069852443</v>
      </c>
      <c r="F146" s="103" t="s">
        <v>2371</v>
      </c>
      <c r="G146" s="117">
        <v>32404</v>
      </c>
      <c r="H146" s="143" t="s">
        <v>2371</v>
      </c>
      <c r="I146" s="134" t="s">
        <v>1915</v>
      </c>
      <c r="J146" s="134" t="s">
        <v>2468</v>
      </c>
      <c r="K146" s="126" t="str">
        <f>VLOOKUP(B146,'1. FONAM'!A:BK,7,0)</f>
        <v>Prestación de servicios de apoyo a la gestión para el mantenimiento de infraestructura ecoturística, operativa y a aquella relacionada con procesos de restauración ecológica en Parque Nacional Natural Chingaza como aporte al manejo efectivo del área.</v>
      </c>
      <c r="L146" s="103" t="s">
        <v>2469</v>
      </c>
      <c r="M146" s="103">
        <v>3107897995</v>
      </c>
      <c r="N146" s="131">
        <f>VLOOKUP(B146,'1. FONAM'!A:BK,16,0)</f>
        <v>1337498</v>
      </c>
      <c r="O146" s="126" t="str">
        <f>VLOOKUP(B146,'1. FONAM'!A:BK,31,0)</f>
        <v>PNN Chingaza</v>
      </c>
    </row>
    <row r="147" spans="1:15" ht="12.75" x14ac:dyDescent="0.2">
      <c r="A147" s="103">
        <v>48</v>
      </c>
      <c r="B147" t="str">
        <f>'1. FONAM'!A49</f>
        <v>DTOR-CPS-048-F-2020</v>
      </c>
      <c r="C147" s="103" t="s">
        <v>2470</v>
      </c>
      <c r="D147" s="103" t="s">
        <v>2471</v>
      </c>
      <c r="E147" s="127">
        <f>VLOOKUP(B147,'1. FONAM'!A:BK,21,0)</f>
        <v>1070947882</v>
      </c>
      <c r="F147" s="103" t="s">
        <v>2472</v>
      </c>
      <c r="G147" s="117">
        <v>32034</v>
      </c>
      <c r="H147" s="143" t="s">
        <v>2472</v>
      </c>
      <c r="I147" s="134" t="s">
        <v>2265</v>
      </c>
      <c r="J147" s="134" t="s">
        <v>2473</v>
      </c>
      <c r="K147" s="126" t="str">
        <f>VLOOKUP(B147,'1.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47" s="103" t="s">
        <v>2474</v>
      </c>
      <c r="M147" s="103">
        <v>3212075189</v>
      </c>
      <c r="N147" s="131">
        <f>VLOOKUP(B147,'1. FONAM'!A:BK,16,0)</f>
        <v>4823432</v>
      </c>
      <c r="O147" s="126" t="str">
        <f>VLOOKUP(B147,'1. FONAM'!A:BK,31,0)</f>
        <v>PNN Chingaza</v>
      </c>
    </row>
    <row r="148" spans="1:15" ht="12.75" x14ac:dyDescent="0.2">
      <c r="A148" s="103">
        <v>49</v>
      </c>
      <c r="B148" t="str">
        <f>'1. FONAM'!A50</f>
        <v>DTOR-CPS-049-F-2020</v>
      </c>
      <c r="C148" s="103" t="s">
        <v>2475</v>
      </c>
      <c r="D148" s="103" t="s">
        <v>2476</v>
      </c>
      <c r="E148" s="127">
        <f>VLOOKUP(B148,'1. FONAM'!A:BK,21,0)</f>
        <v>4064080</v>
      </c>
      <c r="F148" s="103" t="s">
        <v>2477</v>
      </c>
      <c r="G148" s="117">
        <v>24916</v>
      </c>
      <c r="H148" s="143" t="s">
        <v>2477</v>
      </c>
      <c r="I148" s="134" t="s">
        <v>2361</v>
      </c>
      <c r="J148" s="134" t="s">
        <v>2478</v>
      </c>
      <c r="K148" s="126" t="str">
        <f>VLOOKUP(B148,'1. FONAM'!A:BK,7,0)</f>
        <v>Prestación de servicios profesionales y de apoyo a la gestión para orientar los procesos de gobernanza y planeación ambiental en los municipios de Medina, Restrepo y Cumaral, zona de influencia del Parque Nacional Natural Chingaza</v>
      </c>
      <c r="L148" s="103" t="s">
        <v>2479</v>
      </c>
      <c r="M148" s="103">
        <v>3112667449</v>
      </c>
      <c r="N148" s="131">
        <f>VLOOKUP(B148,'1. FONAM'!A:BK,16,0)</f>
        <v>5971344</v>
      </c>
      <c r="O148" s="126" t="str">
        <f>VLOOKUP(B148,'1. FONAM'!A:BK,31,0)</f>
        <v>PNN Chingaza</v>
      </c>
    </row>
    <row r="149" spans="1:15" ht="12.75" x14ac:dyDescent="0.2">
      <c r="A149" s="103">
        <v>50</v>
      </c>
      <c r="B149" t="str">
        <f>'1. FONAM'!A51</f>
        <v>DTOR-CPS-050-F-2020</v>
      </c>
      <c r="C149" s="103" t="s">
        <v>2480</v>
      </c>
      <c r="D149" s="103" t="s">
        <v>2481</v>
      </c>
      <c r="E149" s="127">
        <f>VLOOKUP(B149,'1. FONAM'!A:BK,21,0)</f>
        <v>1071165332</v>
      </c>
      <c r="F149" s="103" t="s">
        <v>2482</v>
      </c>
      <c r="G149" s="117">
        <v>33024</v>
      </c>
      <c r="H149" s="143" t="s">
        <v>2145</v>
      </c>
      <c r="I149" s="134" t="s">
        <v>2483</v>
      </c>
      <c r="J149" s="134" t="s">
        <v>2484</v>
      </c>
      <c r="K149" s="126" t="str">
        <f>VLOOKUP(B149,'1. FONAM'!A:BK,7,0)</f>
        <v>Prestación de servicios técnicos y de apoyo a la gestión para la implementación de los protocolos de los Valores Objeto de Conservación priorizados para el año 2020 del programa de monitoreo del Parque Nacional Natural Chingaza como aportes a la gestión del conocimiento.</v>
      </c>
      <c r="L149" s="103" t="s">
        <v>2485</v>
      </c>
      <c r="M149" s="103">
        <v>3204257530</v>
      </c>
      <c r="N149" s="131">
        <f>VLOOKUP(B149,'1. FONAM'!A:BK,16,0)</f>
        <v>2206872</v>
      </c>
      <c r="O149" s="126" t="str">
        <f>VLOOKUP(B149,'1. FONAM'!A:BK,31,0)</f>
        <v>PNN Chingaza</v>
      </c>
    </row>
    <row r="150" spans="1:15" ht="12.75" x14ac:dyDescent="0.2">
      <c r="A150" s="103">
        <v>51</v>
      </c>
      <c r="B150" t="str">
        <f>'1. FONAM'!A52</f>
        <v>DTOR-CPS-051-F-2020</v>
      </c>
      <c r="C150" s="103" t="s">
        <v>2486</v>
      </c>
      <c r="D150" s="103" t="s">
        <v>2487</v>
      </c>
      <c r="E150" s="127">
        <f>VLOOKUP(B150,'1. FONAM'!A:BK,21,0)</f>
        <v>1110480208</v>
      </c>
      <c r="F150" s="103" t="s">
        <v>1946</v>
      </c>
      <c r="G150" s="117">
        <v>32535</v>
      </c>
      <c r="H150" s="143" t="s">
        <v>1946</v>
      </c>
      <c r="I150" s="134" t="s">
        <v>1910</v>
      </c>
      <c r="J150" s="134" t="s">
        <v>2488</v>
      </c>
      <c r="K150" s="126" t="str">
        <f>VLOOKUP(B150,'1. FONAM'!A:BK,7,0)</f>
        <v>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v>
      </c>
      <c r="L150" s="103" t="s">
        <v>2489</v>
      </c>
      <c r="M150" s="103">
        <v>3005668151</v>
      </c>
      <c r="N150" s="131">
        <f>VLOOKUP(B150,'1. FONAM'!A:BK,16,0)</f>
        <v>5971344</v>
      </c>
      <c r="O150" s="126" t="str">
        <f>VLOOKUP(B150,'1. FONAM'!A:BK,31,0)</f>
        <v>PNN Chingaza</v>
      </c>
    </row>
    <row r="151" spans="1:15" ht="12.75" x14ac:dyDescent="0.2">
      <c r="A151" s="103">
        <v>52</v>
      </c>
      <c r="B151" t="str">
        <f>'1. FONAM'!A53</f>
        <v>DTOR-CPS-052-F-2020</v>
      </c>
      <c r="C151" s="103" t="s">
        <v>2490</v>
      </c>
      <c r="D151" s="103" t="s">
        <v>2491</v>
      </c>
      <c r="E151" s="125">
        <f>VLOOKUP(B151,'1. FONAM'!A:BK,21,0)</f>
        <v>91263925</v>
      </c>
      <c r="F151" s="103" t="s">
        <v>2492</v>
      </c>
      <c r="G151" s="117">
        <v>25211</v>
      </c>
      <c r="H151" s="143" t="s">
        <v>2493</v>
      </c>
      <c r="I151" s="134" t="s">
        <v>2494</v>
      </c>
      <c r="J151" s="134" t="s">
        <v>2495</v>
      </c>
      <c r="K151" s="126" t="str">
        <f>VLOOKUP(B151,'1. FONAM'!A:BK,7,0)</f>
        <v>Prestación de servicios profesionales y de apoyo para coordinar el análisis de la información asociada con el estudio de Integridad Ecológica y modelación espacial de los Valores Objeto de Conservación del Parque Nacional Natural Chingaza.</v>
      </c>
      <c r="L151" s="103" t="s">
        <v>2496</v>
      </c>
      <c r="M151" s="103">
        <v>3102025339</v>
      </c>
      <c r="N151" s="131">
        <f>VLOOKUP(B151,'1. FONAM'!A:BK,16,0)</f>
        <v>5397388</v>
      </c>
      <c r="O151" s="126" t="str">
        <f>VLOOKUP(B151,'1. FONAM'!A:BK,31,0)</f>
        <v>PNN Chingaza</v>
      </c>
    </row>
    <row r="152" spans="1:15" ht="17.25" customHeight="1" x14ac:dyDescent="0.2">
      <c r="A152" s="103">
        <v>53</v>
      </c>
      <c r="B152" t="str">
        <f>'1. FONAM'!A54</f>
        <v>DTOR-CPS-053-F-2020</v>
      </c>
      <c r="C152" s="103" t="s">
        <v>2497</v>
      </c>
      <c r="D152" s="103" t="s">
        <v>2498</v>
      </c>
      <c r="E152" s="125">
        <f>VLOOKUP(B152,'1. FONAM'!A:BK,21,0)</f>
        <v>1068972037</v>
      </c>
      <c r="F152" s="103" t="s">
        <v>2335</v>
      </c>
      <c r="G152" s="117">
        <v>31339</v>
      </c>
      <c r="H152" s="143" t="s">
        <v>1773</v>
      </c>
      <c r="I152" s="134" t="s">
        <v>2499</v>
      </c>
      <c r="J152" s="134" t="s">
        <v>2500</v>
      </c>
      <c r="K152" s="126" t="str">
        <f>VLOOKUP(B152,'1. FONAM'!A:BK,7,0)</f>
        <v>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v>
      </c>
      <c r="L152" s="103" t="s">
        <v>2501</v>
      </c>
      <c r="M152" s="103">
        <v>4778831</v>
      </c>
      <c r="N152" s="131">
        <f>VLOOKUP(B152,'1. FONAM'!A:BK,16,0)</f>
        <v>4426079</v>
      </c>
      <c r="O152" s="126" t="str">
        <f>VLOOKUP(B152,'1. FONAM'!A:BK,31,0)</f>
        <v>PNN Chingaza</v>
      </c>
    </row>
    <row r="153" spans="1:15" ht="16.5" customHeight="1" x14ac:dyDescent="0.2">
      <c r="A153" s="103">
        <v>54</v>
      </c>
      <c r="B153" t="str">
        <f>'1. FONAM'!A55</f>
        <v>DTOR-CPS-054-F-2020</v>
      </c>
      <c r="C153" s="103" t="s">
        <v>2502</v>
      </c>
      <c r="D153" s="103" t="s">
        <v>2503</v>
      </c>
      <c r="E153" s="125">
        <f>VLOOKUP(B153,'1. FONAM'!A:BK,21,0)</f>
        <v>1013606107</v>
      </c>
      <c r="F153" s="103" t="s">
        <v>1800</v>
      </c>
      <c r="G153" s="117">
        <v>32732</v>
      </c>
      <c r="H153" s="143" t="s">
        <v>2504</v>
      </c>
      <c r="I153" s="134" t="s">
        <v>2505</v>
      </c>
      <c r="J153" s="134" t="s">
        <v>2506</v>
      </c>
      <c r="K153" s="126" t="str">
        <f>VLOOKUP(B153,'1. FONAM'!A:BK,7,0)</f>
        <v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v>
      </c>
      <c r="L153" s="103" t="s">
        <v>2507</v>
      </c>
      <c r="M153" s="103">
        <v>3138473034</v>
      </c>
      <c r="N153" s="131">
        <f>VLOOKUP(B153,'1. FONAM'!A:BK,16,0)</f>
        <v>4823432</v>
      </c>
      <c r="O153" s="126" t="str">
        <f>VLOOKUP(B153,'1. FONAM'!A:BK,31,0)</f>
        <v>PNN Chingaza</v>
      </c>
    </row>
    <row r="154" spans="1:15" ht="12.75" x14ac:dyDescent="0.2">
      <c r="A154" s="103">
        <v>55</v>
      </c>
      <c r="B154" t="str">
        <f>'1. FONAM'!A56</f>
        <v>DTOR-CPS-055-F-2020</v>
      </c>
      <c r="C154" s="103" t="s">
        <v>2508</v>
      </c>
      <c r="D154" s="103" t="s">
        <v>2509</v>
      </c>
      <c r="E154" s="125">
        <f>VLOOKUP(B154,'1. FONAM'!A:BK,21,0)</f>
        <v>1069899649</v>
      </c>
      <c r="F154" s="103" t="s">
        <v>2342</v>
      </c>
      <c r="G154" s="117">
        <v>33266</v>
      </c>
      <c r="H154" s="143" t="s">
        <v>2342</v>
      </c>
      <c r="I154" s="134" t="s">
        <v>2013</v>
      </c>
      <c r="J154" s="134" t="s">
        <v>2510</v>
      </c>
      <c r="K154" s="126" t="str">
        <f>VLOOKUP(B154,'1. FONAM'!A:BK,7,0)</f>
        <v>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v>
      </c>
      <c r="L154" s="103" t="s">
        <v>2511</v>
      </c>
      <c r="M154" s="103">
        <v>3133283576</v>
      </c>
      <c r="N154" s="131">
        <f>VLOOKUP(B154,'1. FONAM'!A:BK,16,0)</f>
        <v>2663850</v>
      </c>
      <c r="O154" s="126" t="str">
        <f>VLOOKUP(B154,'1. FONAM'!A:BK,31,0)</f>
        <v>PNN Chingaza</v>
      </c>
    </row>
    <row r="155" spans="1:15" ht="12.75" customHeight="1" x14ac:dyDescent="0.2">
      <c r="A155" s="103">
        <v>56</v>
      </c>
      <c r="B155" t="str">
        <f>'1. FONAM'!A57</f>
        <v>DTOR-CPS-056-F-2020</v>
      </c>
      <c r="C155" s="103" t="s">
        <v>2512</v>
      </c>
      <c r="D155" s="103" t="s">
        <v>2513</v>
      </c>
      <c r="E155" s="125">
        <f>VLOOKUP(B155,'1. FONAM'!A:BK,21,0)</f>
        <v>1069853457</v>
      </c>
      <c r="F155" s="103" t="s">
        <v>2371</v>
      </c>
      <c r="G155" s="117">
        <v>36016</v>
      </c>
      <c r="H155" s="143" t="s">
        <v>2371</v>
      </c>
      <c r="I155" s="134" t="s">
        <v>1915</v>
      </c>
      <c r="J155" s="134" t="s">
        <v>2514</v>
      </c>
      <c r="K155" s="126" t="str">
        <f>VLOOKUP(B155,'1. FONAM'!A:BK,7,0)</f>
        <v>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v>
      </c>
      <c r="L155" s="103" t="s">
        <v>2515</v>
      </c>
      <c r="M155" s="103">
        <v>3143162504</v>
      </c>
      <c r="N155" s="131">
        <f>VLOOKUP(B155,'1. FONAM'!A:BK,16,0)</f>
        <v>2663850</v>
      </c>
      <c r="O155" s="126" t="str">
        <f>VLOOKUP(B155,'1. FONAM'!A:BK,31,0)</f>
        <v>PNN Chingaza</v>
      </c>
    </row>
    <row r="156" spans="1:15" ht="12.75" x14ac:dyDescent="0.2">
      <c r="A156" s="103">
        <v>57</v>
      </c>
      <c r="B156" t="str">
        <f>'1. FONAM'!A58</f>
        <v>DTOR-CPS-057-F-2020</v>
      </c>
      <c r="C156" s="103" t="s">
        <v>2516</v>
      </c>
      <c r="D156" s="103" t="s">
        <v>2517</v>
      </c>
      <c r="E156" s="125">
        <f>VLOOKUP(B156,'1. FONAM'!A:BK,21,0)</f>
        <v>1075257324</v>
      </c>
      <c r="F156" s="103" t="s">
        <v>1843</v>
      </c>
      <c r="G156" s="117">
        <v>33541</v>
      </c>
      <c r="H156" s="143" t="s">
        <v>2518</v>
      </c>
      <c r="I156" s="134" t="s">
        <v>2519</v>
      </c>
      <c r="J156" s="134" t="s">
        <v>2520</v>
      </c>
      <c r="K156" s="126" t="str">
        <f>VLOOKUP(B156,'1. FONAM'!A:BK,7,0)</f>
        <v>Prestación de servicios profesionales y de apoyo a la gestión para la implementación de los procesos estratégicos de la línea de servicios ecosistémicos y cambio climático del Parque Nacional Natural Chingaza.</v>
      </c>
      <c r="L156" s="103" t="s">
        <v>2521</v>
      </c>
      <c r="M156" s="103">
        <v>3226006610</v>
      </c>
      <c r="N156" s="131">
        <f>VLOOKUP(B156,'1. FONAM'!A:BK,16,0)</f>
        <v>3156754</v>
      </c>
      <c r="O156" s="126" t="str">
        <f>VLOOKUP(B156,'1. FONAM'!A:BK,31,0)</f>
        <v>PNN Chingaza</v>
      </c>
    </row>
    <row r="157" spans="1:15" ht="12.75" x14ac:dyDescent="0.2">
      <c r="A157" s="103">
        <v>58</v>
      </c>
      <c r="B157" t="str">
        <f>'1. FONAM'!A59</f>
        <v>DTOR-CPS-058-F-2020</v>
      </c>
      <c r="C157" s="103" t="s">
        <v>2522</v>
      </c>
      <c r="D157" s="103" t="s">
        <v>2523</v>
      </c>
      <c r="E157" s="125">
        <f>VLOOKUP(B157,'1. FONAM'!A:BK,21,0)</f>
        <v>1143850827</v>
      </c>
      <c r="F157" s="103" t="s">
        <v>2524</v>
      </c>
      <c r="G157" s="117">
        <v>34235</v>
      </c>
      <c r="H157" s="143" t="s">
        <v>1824</v>
      </c>
      <c r="I157" s="134" t="s">
        <v>2525</v>
      </c>
      <c r="J157" s="134" t="s">
        <v>2526</v>
      </c>
      <c r="K157" s="126" t="str">
        <f>VLOOKUP(B157,'1. FONAM'!A:BK,7,0)</f>
        <v>Prestación de servicios profesionales y de apoyo a la gestión para la reducción de presiones vía gestión sociocultural e interinstitucional en el Parque Nacional Natural Chingaza.</v>
      </c>
      <c r="L157" s="103" t="s">
        <v>2527</v>
      </c>
      <c r="M157" s="103">
        <v>3115933323</v>
      </c>
      <c r="N157" s="131">
        <f>VLOOKUP(B157,'1. FONAM'!A:BK,16,0)</f>
        <v>3156754</v>
      </c>
      <c r="O157" s="126" t="str">
        <f>VLOOKUP(B157,'1. FONAM'!A:BK,31,0)</f>
        <v>PNN Chingaza</v>
      </c>
    </row>
    <row r="158" spans="1:15" ht="12.75" x14ac:dyDescent="0.2">
      <c r="A158" s="103">
        <v>59</v>
      </c>
      <c r="B158" t="str">
        <f>'1. FONAM'!A60</f>
        <v>DTOR-CPS-059-F-2020</v>
      </c>
      <c r="C158" s="103" t="s">
        <v>2528</v>
      </c>
      <c r="D158" s="103" t="s">
        <v>2529</v>
      </c>
      <c r="E158" s="125">
        <f>VLOOKUP(B158,'1. FONAM'!A:BK,21,0)</f>
        <v>1077142906</v>
      </c>
      <c r="F158" s="103" t="s">
        <v>2530</v>
      </c>
      <c r="G158" s="117">
        <v>31848</v>
      </c>
      <c r="H158" s="143" t="s">
        <v>2530</v>
      </c>
      <c r="I158" s="134" t="s">
        <v>2265</v>
      </c>
      <c r="J158" s="134" t="s">
        <v>2531</v>
      </c>
      <c r="K158" s="126" t="str">
        <f>VLOOKUP(B158,'1. FONAM'!A:BK,7,0)</f>
        <v>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v>
      </c>
      <c r="L158" s="103" t="s">
        <v>2532</v>
      </c>
      <c r="M158" s="103">
        <v>3132848111</v>
      </c>
      <c r="N158" s="131">
        <f>VLOOKUP(B158,'1. FONAM'!A:BK,16,0)</f>
        <v>3565146</v>
      </c>
      <c r="O158" s="126" t="str">
        <f>VLOOKUP(B158,'1. FONAM'!A:BK,31,0)</f>
        <v>PNN Chingaza</v>
      </c>
    </row>
    <row r="159" spans="1:15" ht="12.75" x14ac:dyDescent="0.2">
      <c r="A159" s="103">
        <v>60</v>
      </c>
      <c r="B159" t="str">
        <f>'1. FONAM'!A61</f>
        <v>DTOR-CPS-060-F-2020</v>
      </c>
      <c r="C159" s="103" t="s">
        <v>2533</v>
      </c>
      <c r="D159" s="103" t="s">
        <v>2534</v>
      </c>
      <c r="E159" s="125">
        <f>VLOOKUP(B159,'1. FONAM'!A:BK,21,0)</f>
        <v>1071166442</v>
      </c>
      <c r="F159" s="103" t="s">
        <v>2145</v>
      </c>
      <c r="G159" s="117">
        <v>33707</v>
      </c>
      <c r="H159" s="143" t="s">
        <v>1773</v>
      </c>
      <c r="I159" s="134" t="s">
        <v>2525</v>
      </c>
      <c r="J159" s="134" t="s">
        <v>2535</v>
      </c>
      <c r="K159" s="126" t="str">
        <f>VLOOKUP(B159,'1. FONAM'!A:BK,7,0)</f>
        <v>Prestación de servicios profesionales y de apoyo a la gestión para dinamizar los procesos de gobernanza y planeación ambiental territorial del Parque Nacional Natural Chingaza en los municipios de Fómeque y Choachí</v>
      </c>
      <c r="L159" s="103" t="s">
        <v>2536</v>
      </c>
      <c r="M159" s="103">
        <v>3222352798</v>
      </c>
      <c r="N159" s="131">
        <f>VLOOKUP(B159,'1. FONAM'!A:BK,16,0)</f>
        <v>3156754</v>
      </c>
      <c r="O159" s="126" t="str">
        <f>VLOOKUP(B159,'1. FONAM'!A:BK,31,0)</f>
        <v>PNN Chingaza</v>
      </c>
    </row>
    <row r="160" spans="1:15" ht="12.75" x14ac:dyDescent="0.2">
      <c r="A160" s="103">
        <v>61</v>
      </c>
      <c r="B160" t="str">
        <f>'1. FONAM'!A62</f>
        <v>DTOR-CPS-061-F-2020</v>
      </c>
      <c r="C160" s="103" t="s">
        <v>2537</v>
      </c>
      <c r="D160" s="103" t="s">
        <v>2538</v>
      </c>
      <c r="E160" s="125">
        <f>VLOOKUP(B160,'1. FONAM'!A:BK,21,0)</f>
        <v>1120375095</v>
      </c>
      <c r="F160" s="103" t="s">
        <v>1824</v>
      </c>
      <c r="G160" s="117">
        <v>34685</v>
      </c>
      <c r="H160" s="143" t="s">
        <v>1824</v>
      </c>
      <c r="I160" s="134" t="s">
        <v>2053</v>
      </c>
      <c r="J160" s="134" t="s">
        <v>2539</v>
      </c>
      <c r="K160" s="126" t="str">
        <f>VLOOKUP(B160,'1. FONAM'!A:BK,7,0)</f>
        <v>Prestación de servicios profesionales para apoyar la implementación del plan integral de manejo ambiental y ordenamiento ecoturístico de la línea estratégica de ecoturismo del PNN Chingaza</v>
      </c>
      <c r="L160" s="103" t="s">
        <v>2540</v>
      </c>
      <c r="M160" s="103">
        <v>3208112555</v>
      </c>
      <c r="N160" s="131">
        <f>VLOOKUP(B160,'1. FONAM'!A:BK,16,0)</f>
        <v>3156754</v>
      </c>
      <c r="O160" s="126" t="str">
        <f>VLOOKUP(B160,'1. FONAM'!A:BK,31,0)</f>
        <v>PNN Chingaza</v>
      </c>
    </row>
    <row r="161" spans="1:15" ht="12.75" x14ac:dyDescent="0.2">
      <c r="A161" s="103">
        <v>62</v>
      </c>
      <c r="B161" t="str">
        <f>'1. FONAM'!A63</f>
        <v>DTOR-CPS-062-F-2021</v>
      </c>
      <c r="C161" s="103" t="s">
        <v>2541</v>
      </c>
      <c r="D161" s="103" t="s">
        <v>2542</v>
      </c>
      <c r="E161" s="125">
        <f>VLOOKUP(B161,'1. FONAM'!A:BK,21,0)</f>
        <v>1010192025</v>
      </c>
      <c r="F161" s="103" t="s">
        <v>1800</v>
      </c>
      <c r="G161" s="117">
        <v>33101</v>
      </c>
      <c r="H161" s="143" t="s">
        <v>1773</v>
      </c>
      <c r="I161" s="134" t="s">
        <v>2543</v>
      </c>
      <c r="J161" s="134" t="s">
        <v>2544</v>
      </c>
      <c r="K161" s="126" t="str">
        <f>VLOOKUP(B161,'1. FONAM'!A:BK,7,0)</f>
        <v>Prestación de servicios profesionales y de apoyo para fortalecer el posicionamiento institucional y procesos educativos liderados por el Parque Nacional Natural Chingaza desde el componente de comunicación audiovisual.</v>
      </c>
      <c r="L161" s="103" t="s">
        <v>2545</v>
      </c>
      <c r="M161" s="103">
        <v>3173311487</v>
      </c>
      <c r="N161" s="131">
        <f>VLOOKUP(B161,'1. FONAM'!A:BK,16,0)</f>
        <v>3565146</v>
      </c>
      <c r="O161" s="126" t="str">
        <f>VLOOKUP(B161,'1. FONAM'!A:BK,31,0)</f>
        <v>PNN Chingaza</v>
      </c>
    </row>
    <row r="162" spans="1:15" ht="12.75" x14ac:dyDescent="0.2">
      <c r="A162" s="103">
        <v>63</v>
      </c>
      <c r="B162" t="str">
        <f>'1. FONAM'!A64</f>
        <v>DTOR-CPS-063-F-2022</v>
      </c>
      <c r="C162" s="103" t="s">
        <v>2546</v>
      </c>
      <c r="D162" s="103" t="s">
        <v>2547</v>
      </c>
      <c r="E162" s="125">
        <f>VLOOKUP(B162,'1. FONAM'!A:BK,21,0)</f>
        <v>1014236234</v>
      </c>
      <c r="F162" s="103" t="s">
        <v>1800</v>
      </c>
      <c r="G162" s="117">
        <v>33867</v>
      </c>
      <c r="H162" s="143" t="s">
        <v>1773</v>
      </c>
      <c r="I162" s="134" t="s">
        <v>2548</v>
      </c>
      <c r="J162" s="134" t="s">
        <v>2549</v>
      </c>
      <c r="K162" s="126" t="str">
        <f>VLOOKUP(B162,'1. FONAM'!A:BK,7,0)</f>
        <v>Prestación de servicios profesionales y de apoyo a la implementación de la ruta para la valoración integral de los servicios ecosistémicos priorizados para la vigencia 2020 para el Parque Nacional Natural Chingaza</v>
      </c>
      <c r="L162" s="103" t="s">
        <v>2550</v>
      </c>
      <c r="M162" s="103">
        <v>3146044239</v>
      </c>
      <c r="N162" s="131">
        <f>VLOOKUP(B162,'1. FONAM'!A:BK,16,0)</f>
        <v>3156754</v>
      </c>
      <c r="O162" s="126" t="str">
        <f>VLOOKUP(B162,'1. FONAM'!A:BK,31,0)</f>
        <v>PNN Chingaza</v>
      </c>
    </row>
    <row r="163" spans="1:15" ht="12.75" x14ac:dyDescent="0.2">
      <c r="A163" s="103">
        <v>64</v>
      </c>
      <c r="B163" t="str">
        <f>'1. FONAM'!A65</f>
        <v>DTOR-CPS-064-F-2023</v>
      </c>
      <c r="C163" s="103" t="s">
        <v>2551</v>
      </c>
      <c r="D163" s="103" t="s">
        <v>2552</v>
      </c>
      <c r="E163" s="125">
        <f>VLOOKUP(B163,'1. FONAM'!A:BK,21,0)</f>
        <v>1090148538</v>
      </c>
      <c r="F163" s="103" t="s">
        <v>2553</v>
      </c>
      <c r="G163" s="117">
        <v>32215</v>
      </c>
      <c r="H163" s="143" t="s">
        <v>2553</v>
      </c>
      <c r="I163" s="134" t="s">
        <v>2554</v>
      </c>
      <c r="J163" s="134" t="s">
        <v>2555</v>
      </c>
      <c r="K163" s="126" t="str">
        <f>VLOOKUP(B163,'1. FONAM'!A:BK,7,0)</f>
        <v>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v>
      </c>
      <c r="L163" s="103" t="s">
        <v>2556</v>
      </c>
      <c r="M163" s="103">
        <v>3122552522</v>
      </c>
      <c r="N163" s="131">
        <f>VLOOKUP(B163,'1. FONAM'!A:BK,16,0)</f>
        <v>3852124</v>
      </c>
      <c r="O163" s="126" t="str">
        <f>VLOOKUP(B163,'1. FONAM'!A:BK,31,0)</f>
        <v>PNN Chingaza</v>
      </c>
    </row>
    <row r="164" spans="1:15" ht="12.75" x14ac:dyDescent="0.2">
      <c r="A164" s="103">
        <v>65</v>
      </c>
      <c r="B164" t="str">
        <f>'1. FONAM'!A66</f>
        <v>DTOR-CPS-065-F-2024</v>
      </c>
      <c r="C164" s="103" t="s">
        <v>2557</v>
      </c>
      <c r="D164" s="103" t="s">
        <v>2558</v>
      </c>
      <c r="E164" s="125">
        <f>VLOOKUP(B164,'1. FONAM'!A:BK,21,0)</f>
        <v>63535686</v>
      </c>
      <c r="F164" s="103" t="s">
        <v>2492</v>
      </c>
      <c r="G164" s="117">
        <v>30294</v>
      </c>
      <c r="H164" s="143" t="s">
        <v>1836</v>
      </c>
      <c r="I164" s="134" t="s">
        <v>2559</v>
      </c>
      <c r="J164" s="134" t="s">
        <v>2560</v>
      </c>
      <c r="K164" s="126" t="str">
        <f>VLOOKUP(B164,'1. FONAM'!A:BK,7,0)</f>
        <v>Prestación de servicios profesionales y de apoyo a la gestión para liderar las acciones enmarcadas en el proceso de operación ecoturística en la línea estratégica de ecoturismo del Parque Nacional Natural Chingaza.</v>
      </c>
      <c r="L164" s="103" t="s">
        <v>2561</v>
      </c>
      <c r="M164" s="103">
        <v>3115340883</v>
      </c>
      <c r="N164" s="131">
        <f>VLOOKUP(B164,'1. FONAM'!A:BK,16,0)</f>
        <v>4426079</v>
      </c>
      <c r="O164" s="126" t="str">
        <f>VLOOKUP(B164,'1. FONAM'!A:BK,31,0)</f>
        <v>PNN Chingaza</v>
      </c>
    </row>
    <row r="165" spans="1:15" ht="12.75" x14ac:dyDescent="0.2">
      <c r="A165" s="103">
        <v>66</v>
      </c>
      <c r="B165" t="str">
        <f>'1. FONAM'!A67</f>
        <v>DTOR-CPS-066-F-2025</v>
      </c>
      <c r="C165" s="103" t="s">
        <v>2562</v>
      </c>
      <c r="D165" s="103" t="s">
        <v>2563</v>
      </c>
      <c r="E165" s="125">
        <f>VLOOKUP(B165,'1. FONAM'!A:BK,21,0)</f>
        <v>1070961025</v>
      </c>
      <c r="F165" s="103" t="s">
        <v>2472</v>
      </c>
      <c r="G165" s="117">
        <v>33389</v>
      </c>
      <c r="H165" s="143" t="s">
        <v>2472</v>
      </c>
      <c r="I165" s="134" t="s">
        <v>2564</v>
      </c>
      <c r="J165" s="134" t="s">
        <v>2565</v>
      </c>
      <c r="K165" s="126" t="str">
        <f>VLOOKUP(B165,'1. FONAM'!A:BK,7,0)</f>
        <v>Prestación de servicios profesionales y de apoyo a la orientación técnica e implementación de los procesos de planeación y gestión ambiental y sociocultural territorial en el Parque Nacional Natural Chingaza y su zona de influencia.</v>
      </c>
      <c r="L165" s="103" t="s">
        <v>2566</v>
      </c>
      <c r="M165" s="103">
        <v>3108085258</v>
      </c>
      <c r="N165" s="131">
        <f>VLOOKUP(B165,'1. FONAM'!A:BK,16,0)</f>
        <v>4426079</v>
      </c>
      <c r="O165" s="126" t="str">
        <f>VLOOKUP(B165,'1. FONAM'!A:BK,31,0)</f>
        <v>PNN Chingaza</v>
      </c>
    </row>
    <row r="166" spans="1:15" ht="12.75" x14ac:dyDescent="0.2">
      <c r="A166" s="103">
        <v>67</v>
      </c>
      <c r="B166" t="str">
        <f>'1. FONAM'!A68</f>
        <v>DTOR-CPS-067-F-2026</v>
      </c>
      <c r="C166" s="103" t="s">
        <v>2567</v>
      </c>
      <c r="D166" s="103" t="s">
        <v>2568</v>
      </c>
      <c r="E166" s="125">
        <f>VLOOKUP(B166,'1. FONAM'!A:BK,21,0)</f>
        <v>1121941607</v>
      </c>
      <c r="F166" s="103" t="s">
        <v>1785</v>
      </c>
      <c r="G166" s="117">
        <v>35437</v>
      </c>
      <c r="H166" s="143" t="s">
        <v>2569</v>
      </c>
      <c r="I166" s="134" t="s">
        <v>2525</v>
      </c>
      <c r="J166" s="134" t="s">
        <v>2570</v>
      </c>
      <c r="K166" s="126" t="str">
        <f>VLOOKUP(B166,'1. FONAM'!A:BK,7,0)</f>
        <v>Prestación de servicios profesionales y de apoyo a la gestión en la implementación de las acciones programadas para la vigencia 2020 de la línea de restauración ecológica, uso, ocupación y tenencia del Parque Nacional Natural Chingaza.</v>
      </c>
      <c r="L166" s="103" t="s">
        <v>2571</v>
      </c>
      <c r="M166" s="103">
        <v>3158876942</v>
      </c>
      <c r="N166" s="131">
        <f>VLOOKUP(B166,'1. FONAM'!A:BK,16,0)</f>
        <v>3156754</v>
      </c>
      <c r="O166" s="126" t="str">
        <f>VLOOKUP(B166,'1. FONAM'!A:BK,31,0)</f>
        <v>PNN Chingaza</v>
      </c>
    </row>
    <row r="167" spans="1:15" ht="12.75" x14ac:dyDescent="0.2">
      <c r="A167" s="103">
        <v>68</v>
      </c>
      <c r="B167" t="str">
        <f>'1. FONAM'!A69</f>
        <v>DTOR-CPS-068-F-2027</v>
      </c>
      <c r="C167" s="103" t="s">
        <v>2572</v>
      </c>
      <c r="D167" s="103" t="s">
        <v>2573</v>
      </c>
      <c r="E167" s="125">
        <f>VLOOKUP(B167,'1. FONAM'!A:BK,21,0)</f>
        <v>1072073899</v>
      </c>
      <c r="F167" s="103" t="s">
        <v>2453</v>
      </c>
      <c r="G167" s="117">
        <v>36095</v>
      </c>
      <c r="H167" s="143" t="s">
        <v>1773</v>
      </c>
      <c r="I167" s="134" t="s">
        <v>2574</v>
      </c>
      <c r="J167" s="134" t="s">
        <v>2575</v>
      </c>
      <c r="K167" s="126" t="str">
        <f>VLOOKUP(B167,'1. FONAM'!A:BK,7,0)</f>
        <v>Prestación de servicios técnicos y de apoyo en el proceso de regulación de ingreso de visitantes al interior del Parque Nacional Natural Chingaza en el marco del ejercicio de la autoridad ambiental</v>
      </c>
      <c r="L167" s="103" t="s">
        <v>2576</v>
      </c>
      <c r="M167" s="103">
        <v>3143927504</v>
      </c>
      <c r="N167" s="131">
        <f>VLOOKUP(B167,'1. FONAM'!A:BK,16,0)</f>
        <v>1855778</v>
      </c>
      <c r="O167" s="126" t="str">
        <f>VLOOKUP(B167,'1. FONAM'!A:BK,31,0)</f>
        <v>PNN Chingaza</v>
      </c>
    </row>
    <row r="168" spans="1:15" ht="12.75" x14ac:dyDescent="0.2">
      <c r="A168" s="103">
        <v>69</v>
      </c>
      <c r="B168" t="str">
        <f>'1. FONAM'!A70</f>
        <v>DTOR-CPS-069-F-2020</v>
      </c>
      <c r="C168" s="103" t="s">
        <v>2577</v>
      </c>
      <c r="D168" s="103" t="s">
        <v>2578</v>
      </c>
      <c r="E168" s="125">
        <f>VLOOKUP(B168,'1. FONAM'!A:BK,21,0)</f>
        <v>1026579363</v>
      </c>
      <c r="F168" s="103" t="s">
        <v>1800</v>
      </c>
      <c r="G168" s="117">
        <v>34475</v>
      </c>
      <c r="H168" s="143" t="s">
        <v>2579</v>
      </c>
      <c r="I168" s="134" t="s">
        <v>1857</v>
      </c>
      <c r="J168" s="134" t="s">
        <v>2580</v>
      </c>
      <c r="K168" s="126" t="str">
        <f>VLOOKUP(B168,'1. FONAM'!A:BK,7,0)</f>
        <v>Prestación de servicios profesionales para la gestión del conocimiento del Valor Objeto de Conservación-VOC sistema Frailejones a través de diferentes mecanismos de participación comunitaria e institucional en el Parque Nacional Natural Chingaza.</v>
      </c>
      <c r="L168" s="103" t="s">
        <v>2581</v>
      </c>
      <c r="M168" s="103">
        <v>3228943483</v>
      </c>
      <c r="N168" s="131">
        <f>VLOOKUP(B168,'1. FONAM'!A:BK,16,0)</f>
        <v>3565146</v>
      </c>
      <c r="O168" s="126" t="str">
        <f>VLOOKUP(B168,'1. FONAM'!A:BK,31,0)</f>
        <v>PNN Chingaza</v>
      </c>
    </row>
    <row r="169" spans="1:15" ht="12.75" x14ac:dyDescent="0.2">
      <c r="A169" s="103">
        <v>70</v>
      </c>
      <c r="B169" t="str">
        <f>'1. FONAM'!A71</f>
        <v>DTOR-CPS-070-F-2020</v>
      </c>
      <c r="C169" s="103" t="s">
        <v>2582</v>
      </c>
      <c r="D169" s="103" t="s">
        <v>2583</v>
      </c>
      <c r="E169" s="125">
        <f>VLOOKUP(B169,'1. FONAM'!A:BK,21,0)</f>
        <v>1118842781</v>
      </c>
      <c r="F169" s="103" t="s">
        <v>2584</v>
      </c>
      <c r="G169" s="117">
        <v>33757</v>
      </c>
      <c r="H169" s="143" t="s">
        <v>2585</v>
      </c>
      <c r="I169" s="134" t="s">
        <v>2499</v>
      </c>
      <c r="J169" s="134" t="s">
        <v>2586</v>
      </c>
      <c r="K169" s="126" t="str">
        <f>VLOOKUP(B169,'1. FONAM'!A:BK,7,0)</f>
        <v>Prestación de servicios profesionales y de apoyo para la gestión, desarrollo y seguimiento de proyectos de investigación en el marco del portafolio de investigaciones y plan de manejo en el Parque Nacional Natural Chingaza</v>
      </c>
      <c r="L169" s="103" t="s">
        <v>2587</v>
      </c>
      <c r="M169" s="103">
        <v>3008871126</v>
      </c>
      <c r="N169" s="131">
        <f>VLOOKUP(B169,'1. FONAM'!A:BK,16,0)</f>
        <v>4823432</v>
      </c>
      <c r="O169" s="126" t="str">
        <f>VLOOKUP(B169,'1. FONAM'!A:BK,31,0)</f>
        <v>PNN Chingaza</v>
      </c>
    </row>
    <row r="170" spans="1:15" ht="12.75" x14ac:dyDescent="0.2">
      <c r="A170" s="103">
        <v>71</v>
      </c>
      <c r="B170" t="str">
        <f>'1. FONAM'!A72</f>
        <v>DTOR-CPS-071-F-2020</v>
      </c>
      <c r="C170" s="103" t="s">
        <v>2588</v>
      </c>
      <c r="D170" s="103" t="s">
        <v>2589</v>
      </c>
      <c r="E170" s="125">
        <f>VLOOKUP(B170,'1. FONAM'!A:BK,21,0)</f>
        <v>11232498</v>
      </c>
      <c r="F170" s="103" t="s">
        <v>2145</v>
      </c>
      <c r="G170" s="117">
        <v>28406</v>
      </c>
      <c r="H170" s="143" t="s">
        <v>2590</v>
      </c>
      <c r="I170" s="134" t="s">
        <v>2591</v>
      </c>
      <c r="J170" s="134" t="s">
        <v>2592</v>
      </c>
      <c r="K170" s="126" t="str">
        <f>VLOOKUP(B170,'1. FONAM'!A:BK,7,0)</f>
        <v>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v>
      </c>
      <c r="L170" s="103" t="s">
        <v>2593</v>
      </c>
      <c r="M170" s="103">
        <v>3134640493</v>
      </c>
      <c r="N170" s="131">
        <f>VLOOKUP(B170,'1. FONAM'!A:BK,16,0)</f>
        <v>2663850</v>
      </c>
      <c r="O170" s="126" t="str">
        <f>VLOOKUP(B170,'1. FONAM'!A:BK,31,0)</f>
        <v>PNN Chingaza</v>
      </c>
    </row>
    <row r="171" spans="1:15" ht="12.75" x14ac:dyDescent="0.2">
      <c r="A171" s="103">
        <v>72</v>
      </c>
      <c r="B171" t="str">
        <f>'1. FONAM'!A73</f>
        <v>DTOR-CPS-072-F-2020</v>
      </c>
      <c r="C171" s="103" t="s">
        <v>2594</v>
      </c>
      <c r="D171" s="103" t="s">
        <v>2595</v>
      </c>
      <c r="E171" s="125">
        <f>VLOOKUP(B171,'1. FONAM'!A:BK,21,0)</f>
        <v>1123532332</v>
      </c>
      <c r="F171" s="103" t="s">
        <v>2596</v>
      </c>
      <c r="G171" s="117">
        <v>34017</v>
      </c>
      <c r="H171" s="143" t="s">
        <v>2597</v>
      </c>
      <c r="I171" s="134" t="s">
        <v>2598</v>
      </c>
      <c r="J171" s="134" t="s">
        <v>2599</v>
      </c>
      <c r="K171" s="126" t="str">
        <f>VLOOKUP(B171,'1. FONAM'!A:BK,7,0)</f>
        <v>Prestación de servicios profesionales y de apoyo a la gestión para dinamizar los procesos de gobernanza y planeación ambiental territorial del Parque Nacional Natural Chingaza priorizados para el año 2020 en los municipios de Gachalá y Junín.</v>
      </c>
      <c r="L171" s="103" t="s">
        <v>2600</v>
      </c>
      <c r="M171" s="103">
        <v>3176571143</v>
      </c>
      <c r="N171" s="131">
        <f>VLOOKUP(B171,'1. FONAM'!A:BK,16,0)</f>
        <v>3565146</v>
      </c>
      <c r="O171" s="126" t="str">
        <f>VLOOKUP(B171,'1. FONAM'!A:BK,31,0)</f>
        <v>PNN Chingaza</v>
      </c>
    </row>
    <row r="172" spans="1:15" ht="12.75" x14ac:dyDescent="0.2">
      <c r="A172" s="103">
        <v>73</v>
      </c>
      <c r="B172" t="str">
        <f>'1. FONAM'!A74</f>
        <v>DTOR-CPS-073-F-2020</v>
      </c>
      <c r="C172" s="103" t="s">
        <v>2601</v>
      </c>
      <c r="D172" s="103" t="s">
        <v>2602</v>
      </c>
      <c r="E172" s="125">
        <f>VLOOKUP(B172,'1. FONAM'!A:BK,21,0)</f>
        <v>86081319</v>
      </c>
      <c r="F172" s="103" t="s">
        <v>1785</v>
      </c>
      <c r="G172" s="117">
        <v>30835</v>
      </c>
      <c r="H172" s="143" t="s">
        <v>2325</v>
      </c>
      <c r="I172" s="134" t="s">
        <v>2603</v>
      </c>
      <c r="J172" s="134" t="s">
        <v>2604</v>
      </c>
      <c r="K172" s="126" t="str">
        <f>VLOOKUP(B172,'1. FONAM'!A:BK,7,0)</f>
        <v>Prestación de servicios profesionales y de apoyo a la gestión para orientar la implementación de los procesos priorizados para la vigencia 2020 en la línea Servicios Ecosistémicos y Cambio Climático de acuerdo con el Plan de manejo del Parque Nacional Natural Chingaza.</v>
      </c>
      <c r="L172" s="103" t="s">
        <v>2605</v>
      </c>
      <c r="M172" s="103">
        <v>3138719010</v>
      </c>
      <c r="N172" s="131">
        <f>VLOOKUP(B172,'1. FONAM'!A:BK,16,0)</f>
        <v>5971344</v>
      </c>
      <c r="O172" s="126" t="str">
        <f>VLOOKUP(B172,'1. FONAM'!A:BK,31,0)</f>
        <v>PNN Chingaza</v>
      </c>
    </row>
    <row r="173" spans="1:15" ht="12.75" x14ac:dyDescent="0.2">
      <c r="A173" s="103">
        <v>74</v>
      </c>
      <c r="B173" t="str">
        <f>'1. FONAM'!A75</f>
        <v>DTOR-CPS-074-F-2020</v>
      </c>
      <c r="C173" s="103" t="s">
        <v>2606</v>
      </c>
      <c r="D173" s="103" t="s">
        <v>2607</v>
      </c>
      <c r="E173" s="125">
        <f>VLOOKUP(B173,'1. FONAM'!A:BK,21,0)</f>
        <v>81753037</v>
      </c>
      <c r="F173" s="103" t="s">
        <v>2335</v>
      </c>
      <c r="G173" s="117">
        <v>30966</v>
      </c>
      <c r="H173" s="143" t="s">
        <v>2608</v>
      </c>
      <c r="I173" s="134" t="s">
        <v>2609</v>
      </c>
      <c r="J173" s="134" t="s">
        <v>2610</v>
      </c>
      <c r="K173" s="126" t="str">
        <f>VLOOKUP(B173,'1. FONAM'!A:BK,7,0)</f>
        <v>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v>
      </c>
      <c r="L173" s="103" t="s">
        <v>2611</v>
      </c>
      <c r="M173" s="103">
        <v>3123556760</v>
      </c>
      <c r="N173" s="131">
        <f>VLOOKUP(B173,'1. FONAM'!A:BK,16,0)</f>
        <v>2663850</v>
      </c>
      <c r="O173" s="126" t="str">
        <f>VLOOKUP(B173,'1. FONAM'!A:BK,31,0)</f>
        <v>PNN Chingaza</v>
      </c>
    </row>
    <row r="174" spans="1:15" ht="12.75" x14ac:dyDescent="0.2">
      <c r="A174" s="103">
        <v>75</v>
      </c>
      <c r="B174" t="str">
        <f>'1. FONAM'!A76</f>
        <v>DTOR-CPS-075-F-2020</v>
      </c>
      <c r="C174" s="103" t="s">
        <v>2612</v>
      </c>
      <c r="D174" s="103" t="s">
        <v>2613</v>
      </c>
      <c r="E174" s="125">
        <f>VLOOKUP(B174,'1. FONAM'!A:BK,21,0)</f>
        <v>1121825144</v>
      </c>
      <c r="F174" s="103" t="s">
        <v>1785</v>
      </c>
      <c r="G174" s="117">
        <v>31701</v>
      </c>
      <c r="H174" s="143" t="s">
        <v>2614</v>
      </c>
      <c r="I174" s="134" t="s">
        <v>2615</v>
      </c>
      <c r="J174" s="134" t="s">
        <v>2520</v>
      </c>
      <c r="K174" s="126" t="str">
        <f>VLOOKUP(B174,'1. FONAM'!A:BK,7,0)</f>
        <v>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v>
      </c>
      <c r="L174" s="103" t="s">
        <v>2616</v>
      </c>
      <c r="M174" s="103">
        <v>3208660926</v>
      </c>
      <c r="N174" s="131">
        <f>VLOOKUP(B174,'1. FONAM'!A:BK,16,0)</f>
        <v>1337498</v>
      </c>
      <c r="O174" s="126" t="str">
        <f>VLOOKUP(B174,'1. FONAM'!A:BK,31,0)</f>
        <v>PNN Chingaza</v>
      </c>
    </row>
    <row r="175" spans="1:15" ht="12.75" x14ac:dyDescent="0.2">
      <c r="A175" s="103">
        <v>76</v>
      </c>
      <c r="B175" t="str">
        <f>'1. FONAM'!A77</f>
        <v>DTOR-CPS-076-F-2020</v>
      </c>
      <c r="C175" s="103" t="s">
        <v>2617</v>
      </c>
      <c r="D175" s="103" t="s">
        <v>2618</v>
      </c>
      <c r="E175" s="125">
        <f>VLOOKUP(B175,'1. FONAM'!A:BK,21,0)</f>
        <v>11382583</v>
      </c>
      <c r="F175" s="103" t="s">
        <v>2281</v>
      </c>
      <c r="G175" s="117">
        <v>23500</v>
      </c>
      <c r="H175" s="143" t="s">
        <v>2281</v>
      </c>
      <c r="I175" s="134" t="s">
        <v>1915</v>
      </c>
      <c r="J175" s="134" t="s">
        <v>2619</v>
      </c>
      <c r="K175" s="126" t="str">
        <f>VLOOKUP(B175,'1. FONAM'!A:BK,7,0)</f>
        <v>Prestación de servicios de apoyo a la gestión para el desarrollo de acciones preventivas programadas para la vigencia 2020 con el fin de promover la regulación y ordenamiento del ecoturismo en el Parque Nacional Natural Chingaza</v>
      </c>
      <c r="L175" s="103" t="s">
        <v>2620</v>
      </c>
      <c r="M175" s="103">
        <v>3223701331</v>
      </c>
      <c r="N175" s="131">
        <f>VLOOKUP(B175,'1. FONAM'!A:BK,16,0)</f>
        <v>1508029</v>
      </c>
      <c r="O175" s="126" t="str">
        <f>VLOOKUP(B175,'1. FONAM'!A:BK,31,0)</f>
        <v>PNN Chingaza</v>
      </c>
    </row>
    <row r="176" spans="1:15" ht="12.75" x14ac:dyDescent="0.2">
      <c r="A176" s="103">
        <v>77</v>
      </c>
      <c r="B176" t="str">
        <f>'1. FONAM'!A78</f>
        <v>DTOR-CPS-077-F-2020</v>
      </c>
      <c r="C176" s="103" t="s">
        <v>2621</v>
      </c>
      <c r="D176" s="103" t="s">
        <v>2622</v>
      </c>
      <c r="E176" s="125">
        <f>VLOOKUP(B176,'1. FONAM'!A:BK,21,0)</f>
        <v>1019086442</v>
      </c>
      <c r="F176" s="103" t="s">
        <v>1800</v>
      </c>
      <c r="G176" s="117">
        <v>34238</v>
      </c>
      <c r="H176" s="143" t="s">
        <v>1773</v>
      </c>
      <c r="I176" s="134" t="s">
        <v>2393</v>
      </c>
      <c r="J176" s="134" t="s">
        <v>2623</v>
      </c>
      <c r="K176" s="126" t="str">
        <f>VLOOKUP(B176,'1. FONAM'!A:BK,7,0)</f>
        <v>Prestación de servicios profesionales y de apoyo a la gestión en el proceso de ordenamiento ecoturístico y turismo incluyente del Parque Nacional Natural Chingaza y su zona de influencia.</v>
      </c>
      <c r="L176" s="103" t="s">
        <v>2624</v>
      </c>
      <c r="M176" s="103">
        <v>3004682448</v>
      </c>
      <c r="N176" s="131">
        <f>VLOOKUP(B176,'1. FONAM'!A:BK,16,0)</f>
        <v>3156754</v>
      </c>
      <c r="O176" s="126" t="str">
        <f>VLOOKUP(B176,'1. FONAM'!A:BK,31,0)</f>
        <v>PNN Chingaza</v>
      </c>
    </row>
    <row r="177" spans="1:15" ht="12.75" x14ac:dyDescent="0.2">
      <c r="A177" s="103">
        <v>78</v>
      </c>
      <c r="B177" t="str">
        <f>'1. FONAM'!A79</f>
        <v>DTOR-CPS-078-F-2020</v>
      </c>
      <c r="C177" s="103" t="s">
        <v>2625</v>
      </c>
      <c r="D177" s="103" t="s">
        <v>2626</v>
      </c>
      <c r="E177" s="125">
        <f>VLOOKUP(B177,'1. FONAM'!A:BK,21,0)</f>
        <v>79567898</v>
      </c>
      <c r="F177" s="103" t="s">
        <v>1800</v>
      </c>
      <c r="G177" s="117">
        <v>26649</v>
      </c>
      <c r="H177" s="143" t="s">
        <v>1773</v>
      </c>
      <c r="I177" s="134" t="s">
        <v>2627</v>
      </c>
      <c r="J177" s="134" t="s">
        <v>2628</v>
      </c>
      <c r="K177" s="126" t="str">
        <f>VLOOKUP(B177,'1. FONAM'!A:BK,7,0)</f>
        <v>Prestación de servicios profesionales y de apoyo a la gestión para el conocimiento de la geología del Parque Nacional Natural Chingaza en los sectores de Siecha y El Angulo.</v>
      </c>
      <c r="L177" s="103" t="s">
        <v>2629</v>
      </c>
      <c r="M177" s="103">
        <v>3114560451</v>
      </c>
      <c r="N177" s="131">
        <f>VLOOKUP(B177,'1. FONAM'!A:BK,16,0)</f>
        <v>5397388</v>
      </c>
      <c r="O177" s="126" t="str">
        <f>VLOOKUP(B177,'1. FONAM'!A:BK,31,0)</f>
        <v>PNN Chingaza</v>
      </c>
    </row>
    <row r="178" spans="1:15" ht="12.75" x14ac:dyDescent="0.2">
      <c r="A178" s="103">
        <v>79</v>
      </c>
      <c r="B178" t="str">
        <f>'1. FONAM'!A80</f>
        <v>DTOR-CPS-079-F-2020</v>
      </c>
      <c r="C178" s="103" t="s">
        <v>2259</v>
      </c>
      <c r="D178" s="103" t="s">
        <v>2630</v>
      </c>
      <c r="E178" s="125">
        <f>VLOOKUP(B178,'1. FONAM'!A:BK,21,0)</f>
        <v>1120376670</v>
      </c>
      <c r="F178" s="103" t="s">
        <v>1824</v>
      </c>
      <c r="G178" s="117">
        <v>34889</v>
      </c>
      <c r="H178" s="143" t="s">
        <v>2631</v>
      </c>
      <c r="I178" s="134" t="s">
        <v>2002</v>
      </c>
      <c r="J178" s="134" t="s">
        <v>2632</v>
      </c>
      <c r="K178" s="126" t="str">
        <f>VLOOKUP(B178,'1. FONAM'!A:BK,7,0)</f>
        <v>Prestación de servicios técnicos y de apoyo a la gestión para la implementación de procesos de restauración ecológica y propagación de material vegetal priorizados vigencia 2020 en el Parque Nacional Natural Chingaza.</v>
      </c>
      <c r="L178" s="103" t="s">
        <v>2633</v>
      </c>
      <c r="M178" s="103">
        <v>3223295752</v>
      </c>
      <c r="N178" s="131">
        <f>VLOOKUP(B178,'1. FONAM'!A:BK,16,0)</f>
        <v>2663850</v>
      </c>
      <c r="O178" s="126" t="str">
        <f>VLOOKUP(B178,'1. FONAM'!A:BK,31,0)</f>
        <v>PNN Chingaza</v>
      </c>
    </row>
    <row r="179" spans="1:15" ht="12.75" x14ac:dyDescent="0.2">
      <c r="A179" s="103">
        <v>80</v>
      </c>
      <c r="B179" t="str">
        <f>'1. FONAM'!A81</f>
        <v>DTOR-CPS-080-F-2020</v>
      </c>
      <c r="C179" s="103" t="s">
        <v>2634</v>
      </c>
      <c r="D179" s="103" t="s">
        <v>2509</v>
      </c>
      <c r="E179" s="125">
        <f>VLOOKUP(B179,'1. FONAM'!A:BK,21,0)</f>
        <v>86076318</v>
      </c>
      <c r="F179" s="103" t="s">
        <v>1785</v>
      </c>
      <c r="G179" s="117">
        <v>30440</v>
      </c>
      <c r="H179" s="143" t="s">
        <v>2635</v>
      </c>
      <c r="I179" s="134" t="s">
        <v>1915</v>
      </c>
      <c r="J179" s="134" t="s">
        <v>2636</v>
      </c>
      <c r="K179" s="126" t="str">
        <f>VLOOKUP(B179,'1. FONAM'!A:BK,7,0)</f>
        <v>Prestación de servicios de apoyo a la gestión en la implementación de los procesos programadas para la vigencia 2020 en la línea de Comunicación y Educación para la Conservación del Parque Nacional Natural Chingaza para el sector de manejo piedemonte.</v>
      </c>
      <c r="L179" s="103" t="s">
        <v>2637</v>
      </c>
      <c r="M179" s="103">
        <v>3214174956</v>
      </c>
      <c r="N179" s="131">
        <f>VLOOKUP(B179,'1. FONAM'!A:BK,16,0)</f>
        <v>1508029</v>
      </c>
      <c r="O179" s="126" t="str">
        <f>VLOOKUP(B179,'1. FONAM'!A:BK,31,0)</f>
        <v>PNN Chingaza</v>
      </c>
    </row>
    <row r="180" spans="1:15" ht="12.75" x14ac:dyDescent="0.2">
      <c r="A180" s="103">
        <v>81</v>
      </c>
      <c r="B180" t="str">
        <f>'1. FONAM'!A82</f>
        <v>DTOR-CPS-081-F-2020</v>
      </c>
      <c r="C180" s="103" t="s">
        <v>2638</v>
      </c>
      <c r="D180" s="103" t="s">
        <v>2639</v>
      </c>
      <c r="E180" s="125">
        <f>VLOOKUP(B180,'1. FONAM'!A:BK,21,0)</f>
        <v>1010228318</v>
      </c>
      <c r="F180" s="103" t="s">
        <v>1800</v>
      </c>
      <c r="G180" s="117">
        <v>35239</v>
      </c>
      <c r="H180" s="143" t="s">
        <v>1773</v>
      </c>
      <c r="I180" s="134" t="s">
        <v>2627</v>
      </c>
      <c r="J180" s="134" t="s">
        <v>2640</v>
      </c>
      <c r="K180" s="126" t="str">
        <f>VLOOKUP(B180,'1. FONAM'!A:BK,7,0)</f>
        <v>Prestación de servicios profesionales para el seguimiento y orientación en el desarrollo de los mantenimiento, adecuaciones y construcción de infraestructura al interior del Parque Nacional Natural Chingaza, de acuerdo con los lineamientos ya definidos en la entidad</v>
      </c>
      <c r="L180" s="103" t="s">
        <v>2641</v>
      </c>
      <c r="M180" s="103">
        <v>3167978042</v>
      </c>
      <c r="N180" s="131">
        <f>VLOOKUP(B180,'1. FONAM'!A:BK,16,0)</f>
        <v>3156754</v>
      </c>
      <c r="O180" s="126" t="str">
        <f>VLOOKUP(B180,'1. FONAM'!A:BK,31,0)</f>
        <v>PNN Chingaza</v>
      </c>
    </row>
    <row r="181" spans="1:15" ht="12.75" x14ac:dyDescent="0.2">
      <c r="A181" s="103">
        <v>82</v>
      </c>
      <c r="B181" t="str">
        <f>'1. FONAM'!A83</f>
        <v>DTOR-CPS-082-F-2020</v>
      </c>
      <c r="C181" s="103" t="s">
        <v>2642</v>
      </c>
      <c r="D181" s="103" t="s">
        <v>2643</v>
      </c>
      <c r="E181" s="125">
        <f>VLOOKUP(B181,'1. FONAM'!A:BK,21,0)</f>
        <v>80822116</v>
      </c>
      <c r="F181" s="103" t="s">
        <v>1800</v>
      </c>
      <c r="G181" s="117">
        <v>31249</v>
      </c>
      <c r="H181" s="143" t="s">
        <v>1773</v>
      </c>
      <c r="I181" s="134" t="s">
        <v>2644</v>
      </c>
      <c r="J181" s="134" t="s">
        <v>2645</v>
      </c>
      <c r="K181" s="126" t="str">
        <f>VLOOKUP(B181,'1. FONAM'!A:BK,7,0)</f>
        <v>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v>
      </c>
      <c r="L181" s="103" t="s">
        <v>2646</v>
      </c>
      <c r="M181" s="103">
        <v>3142595700</v>
      </c>
      <c r="N181" s="131">
        <f>VLOOKUP(B181,'1. FONAM'!A:BK,16,0)</f>
        <v>1508029</v>
      </c>
      <c r="O181" s="126" t="str">
        <f>VLOOKUP(B181,'1. FONAM'!A:BK,31,0)</f>
        <v>PNN Chingaza</v>
      </c>
    </row>
    <row r="182" spans="1:15" ht="12.75" x14ac:dyDescent="0.2">
      <c r="A182" s="103">
        <v>83</v>
      </c>
      <c r="B182" t="str">
        <f>'1. FONAM'!A84</f>
        <v>DTOR-CPS-083-F-2020</v>
      </c>
      <c r="C182" s="103" t="s">
        <v>2005</v>
      </c>
      <c r="D182" s="103" t="s">
        <v>2647</v>
      </c>
      <c r="E182" s="125">
        <f>VLOOKUP(B182,'1. FONAM'!A:BK,21,0)</f>
        <v>1016024555</v>
      </c>
      <c r="F182" s="103" t="s">
        <v>1800</v>
      </c>
      <c r="G182" s="117">
        <v>32930</v>
      </c>
      <c r="H182" s="143" t="s">
        <v>1800</v>
      </c>
      <c r="I182" s="134" t="s">
        <v>2648</v>
      </c>
      <c r="J182" s="134" t="s">
        <v>2649</v>
      </c>
      <c r="K182" s="126" t="str">
        <f>VLOOKUP(B182,'1. FONAM'!A:BK,7,0)</f>
        <v>Prestación de servicios profesionales y de apoyo para orientar las acciones priorizadas en la vigencia 2020 para la gestión integral del recurso hídrico en el Parque Nacional Natural Chinga</v>
      </c>
      <c r="L182" s="103" t="s">
        <v>2650</v>
      </c>
      <c r="M182" s="103">
        <v>3213522782</v>
      </c>
      <c r="N182" s="131">
        <f>VLOOKUP(B182,'1. FONAM'!A:BK,16,0)</f>
        <v>3852124</v>
      </c>
      <c r="O182" s="126" t="str">
        <f>VLOOKUP(B182,'1. FONAM'!A:BK,31,0)</f>
        <v>PNN Chingaza</v>
      </c>
    </row>
    <row r="183" spans="1:15" ht="12.75" x14ac:dyDescent="0.2">
      <c r="A183" s="103">
        <v>84</v>
      </c>
      <c r="B183" t="str">
        <f>'1. FONAM'!A85</f>
        <v>DTOR-CPS-084-F-2020</v>
      </c>
      <c r="C183" s="103" t="s">
        <v>2651</v>
      </c>
      <c r="D183" s="103" t="s">
        <v>2652</v>
      </c>
      <c r="E183" s="125">
        <f>VLOOKUP(B183,'1. FONAM'!A:BK,21,0)</f>
        <v>1069715305</v>
      </c>
      <c r="F183" s="103" t="s">
        <v>2281</v>
      </c>
      <c r="G183" s="117">
        <v>31527</v>
      </c>
      <c r="H183" s="143" t="s">
        <v>2270</v>
      </c>
      <c r="I183" s="134" t="s">
        <v>2653</v>
      </c>
      <c r="J183" s="134" t="s">
        <v>1807</v>
      </c>
      <c r="K183" s="126" t="str">
        <f>VLOOKUP(B183,'1. FONAM'!A:BK,7,0)</f>
        <v>Prestación de servicios profesionales y de apoyo a la gestión para dinamizar los procesos de gobernanza y planeación ambiental territorial del Parque Nacional Natural Chingaza en los municipios de San Juanito y El Calvario.</v>
      </c>
      <c r="L183" s="103" t="s">
        <v>2654</v>
      </c>
      <c r="M183" s="103">
        <v>3138526385</v>
      </c>
      <c r="N183" s="131">
        <f>VLOOKUP(B183,'1. FONAM'!A:BK,16,0)</f>
        <v>3565146</v>
      </c>
      <c r="O183" s="126" t="str">
        <f>VLOOKUP(B183,'1. FONAM'!A:BK,31,0)</f>
        <v>PNN Chingaza</v>
      </c>
    </row>
    <row r="184" spans="1:15" ht="12.75" x14ac:dyDescent="0.2">
      <c r="A184" s="103">
        <v>85</v>
      </c>
      <c r="B184" t="str">
        <f>'1. FONAM'!A86</f>
        <v>DTOR-CPS-085-F-2020</v>
      </c>
      <c r="C184" s="103" t="s">
        <v>2655</v>
      </c>
      <c r="D184" s="103" t="s">
        <v>2656</v>
      </c>
      <c r="E184" s="125">
        <f>VLOOKUP(B184,'1. FONAM'!A:BK,21,0)</f>
        <v>1069900169</v>
      </c>
      <c r="F184" s="103" t="s">
        <v>2342</v>
      </c>
      <c r="G184" s="117">
        <v>34006</v>
      </c>
      <c r="H184" s="143" t="s">
        <v>2342</v>
      </c>
      <c r="I184" s="134" t="s">
        <v>2188</v>
      </c>
      <c r="J184" s="134" t="s">
        <v>2657</v>
      </c>
      <c r="K184" s="126" t="str">
        <f>VLOOKUP(B184,'1. FONAM'!A:BK,7,0)</f>
        <v>Prestación de servicios técnicos y de apoyo a la gestión para la implementación de los procesos enmarcados en el ejercicio de la gobernanza ambiental y prevención de presiones del Parque Nacional Natural Chingaza, con énfasis en los municipios de Medina, Restrepo y Cumaral.</v>
      </c>
      <c r="L184" s="103" t="s">
        <v>2658</v>
      </c>
      <c r="M184" s="103">
        <v>3102584713</v>
      </c>
      <c r="N184" s="131">
        <f>VLOOKUP(B184,'1. FONAM'!A:BK,16,0)</f>
        <v>2663850</v>
      </c>
      <c r="O184" s="126" t="str">
        <f>VLOOKUP(B184,'1. FONAM'!A:BK,31,0)</f>
        <v>PNN Chingaza</v>
      </c>
    </row>
    <row r="185" spans="1:15" ht="12.75" x14ac:dyDescent="0.2">
      <c r="A185" s="103">
        <v>86</v>
      </c>
      <c r="B185" t="str">
        <f>'1. FONAM'!A87</f>
        <v>DTOR-CPS-086-F-2020</v>
      </c>
      <c r="C185" s="103" t="s">
        <v>2659</v>
      </c>
      <c r="D185" s="103" t="s">
        <v>2660</v>
      </c>
      <c r="E185" s="125">
        <f>VLOOKUP(B185,'1. FONAM'!A:BK,21,0)</f>
        <v>52692950</v>
      </c>
      <c r="F185" s="103" t="s">
        <v>1800</v>
      </c>
      <c r="G185" s="117">
        <v>29127</v>
      </c>
      <c r="H185" s="143" t="s">
        <v>1773</v>
      </c>
      <c r="I185" s="134" t="s">
        <v>1857</v>
      </c>
      <c r="J185" s="134" t="s">
        <v>2661</v>
      </c>
      <c r="K185" s="126" t="str">
        <f>VLOOKUP(B185,'1. FONAM'!A:BK,7,0)</f>
        <v>Prestación de servicios profesionales y de apoyo para la gestión, investigación y monitoreo de la mastofauna del Parque Nacional Natural Chingaza.</v>
      </c>
      <c r="L185" s="103" t="s">
        <v>2662</v>
      </c>
      <c r="M185" s="103">
        <v>3005545990</v>
      </c>
      <c r="N185" s="131">
        <f>VLOOKUP(B185,'1. FONAM'!A:BK,16,0)</f>
        <v>4426079</v>
      </c>
      <c r="O185" s="126" t="str">
        <f>VLOOKUP(B185,'1. FONAM'!A:BK,31,0)</f>
        <v>PNN Chingaza</v>
      </c>
    </row>
    <row r="186" spans="1:15" ht="12.75" x14ac:dyDescent="0.2">
      <c r="A186" s="103">
        <v>87</v>
      </c>
      <c r="B186" t="str">
        <f>'1. FONAM'!A88</f>
        <v>DTOR-CPS-087-F-2020</v>
      </c>
      <c r="C186" s="103" t="s">
        <v>2413</v>
      </c>
      <c r="D186" s="103" t="s">
        <v>2414</v>
      </c>
      <c r="E186" s="125">
        <f>VLOOKUP(B186,'1. FONAM'!A:BK,21,0)</f>
        <v>65779562</v>
      </c>
      <c r="F186" s="103" t="s">
        <v>1946</v>
      </c>
      <c r="G186" s="117">
        <v>28506</v>
      </c>
      <c r="H186" s="143" t="s">
        <v>1773</v>
      </c>
      <c r="I186" s="134" t="s">
        <v>2415</v>
      </c>
      <c r="J186" s="134" t="s">
        <v>2416</v>
      </c>
      <c r="K186" s="126" t="str">
        <f>VLOOKUP(B186,'1. FONAM'!A:BK,7,0)</f>
        <v>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v>
      </c>
      <c r="L186" s="103" t="s">
        <v>2417</v>
      </c>
      <c r="M186" s="103">
        <v>3175123416</v>
      </c>
      <c r="N186" s="131">
        <f>VLOOKUP(B186,'1. FONAM'!A:BK,16,0)</f>
        <v>5397388</v>
      </c>
      <c r="O186" s="126" t="str">
        <f>VLOOKUP(B186,'1. FONAM'!A:BK,31,0)</f>
        <v>PNN Chingaza</v>
      </c>
    </row>
    <row r="187" spans="1:15" ht="12.75" x14ac:dyDescent="0.2">
      <c r="A187" s="103">
        <v>88</v>
      </c>
      <c r="B187" t="str">
        <f>'1. FONAM'!A89</f>
        <v>DTOR-CPS-088-F-2020</v>
      </c>
      <c r="C187" s="103" t="s">
        <v>2663</v>
      </c>
      <c r="D187" s="103" t="s">
        <v>2664</v>
      </c>
      <c r="E187" s="125">
        <f>VLOOKUP(B187,'1. FONAM'!A:BK,21,0)</f>
        <v>1022950791</v>
      </c>
      <c r="F187" s="103" t="s">
        <v>1800</v>
      </c>
      <c r="G187" s="117">
        <v>32589</v>
      </c>
      <c r="H187" s="143" t="s">
        <v>1773</v>
      </c>
      <c r="I187" s="134" t="s">
        <v>2665</v>
      </c>
      <c r="J187" s="134" t="s">
        <v>2666</v>
      </c>
      <c r="K187" s="126" t="str">
        <f>VLOOKUP(B187,'1. FONAM'!A:BK,7,0)</f>
        <v>Prestación de servicios profesionales y de apoyo para orientar las acciones priorizadas en la vigencia 2020 para la gestión integral del recurso hídrico en el Parque Nacional Natural Chingaza.</v>
      </c>
      <c r="L187" s="103" t="s">
        <v>2667</v>
      </c>
      <c r="M187" s="103">
        <v>3192258257</v>
      </c>
      <c r="N187" s="131">
        <f>VLOOKUP(B187,'1. FONAM'!A:BK,16,0)</f>
        <v>3852124</v>
      </c>
      <c r="O187" s="126" t="str">
        <f>VLOOKUP(B187,'1. FONAM'!A:BK,31,0)</f>
        <v>PNN Chingaza</v>
      </c>
    </row>
    <row r="188" spans="1:15" ht="12.75" x14ac:dyDescent="0.2">
      <c r="A188" s="103">
        <v>56</v>
      </c>
      <c r="B188" t="str">
        <f>'1. FONAM'!A90</f>
        <v>DTOR-CPS-089-F-2020</v>
      </c>
      <c r="C188" s="103" t="s">
        <v>2668</v>
      </c>
      <c r="D188" s="103" t="s">
        <v>2669</v>
      </c>
      <c r="E188" s="125">
        <f>VLOOKUP(B188,'1. FONAM'!A:BK,21,0)</f>
        <v>80931479</v>
      </c>
      <c r="F188" s="103" t="s">
        <v>1800</v>
      </c>
      <c r="G188" s="117">
        <v>31269</v>
      </c>
      <c r="H188" s="143" t="s">
        <v>1773</v>
      </c>
      <c r="I188" s="134" t="s">
        <v>2670</v>
      </c>
      <c r="J188" s="134" t="s">
        <v>2671</v>
      </c>
      <c r="K188" s="126" t="str">
        <f>VLOOKUP(B188,'1. FONAM'!A:BK,7,0)</f>
        <v>Prestación de Servicios Profesionales para la generación y formulación de los proyectos de infraestructura de telecomunicaciones y recuperación de los sistemas existentes en la entidad con énfasis en el PNN Chingaza.</v>
      </c>
      <c r="L188" s="103" t="s">
        <v>2672</v>
      </c>
      <c r="M188" s="103">
        <v>3142774308</v>
      </c>
      <c r="N188" s="131">
        <f>VLOOKUP(B188,'1. FONAM'!A:BK,16,0)</f>
        <v>5397388</v>
      </c>
      <c r="O188" s="126" t="str">
        <f>VLOOKUP(B188,'1. FONAM'!A:BK,31,0)</f>
        <v>PNN Chingaza</v>
      </c>
    </row>
    <row r="189" spans="1:15" ht="12.75" x14ac:dyDescent="0.2">
      <c r="A189" s="103">
        <v>90</v>
      </c>
      <c r="B189" t="str">
        <f>'1. FONAM'!A91</f>
        <v>DTOR-CPS-090-F-2020</v>
      </c>
      <c r="C189" s="103" t="s">
        <v>2673</v>
      </c>
      <c r="D189" s="103" t="s">
        <v>2674</v>
      </c>
      <c r="E189" s="125">
        <f>VLOOKUP(B189,'1. FONAM'!A:BK,21,0)</f>
        <v>80100455</v>
      </c>
      <c r="F189" s="103" t="s">
        <v>1800</v>
      </c>
      <c r="G189" s="117">
        <v>30541</v>
      </c>
      <c r="H189" s="143" t="s">
        <v>2675</v>
      </c>
      <c r="I189" s="134" t="s">
        <v>2676</v>
      </c>
      <c r="J189" s="134" t="s">
        <v>2677</v>
      </c>
      <c r="K189" s="126" t="str">
        <f>VLOOKUP(B189,'1. FONAM'!A:BK,7,0)</f>
        <v>Prestación de servicios profesionales para la administración del Sistema de Información Geográfica y migración de los geoprocesos, relacionados con las estrategias de manejo, con énfasis en el PNN Chingaza.</v>
      </c>
      <c r="L189" s="103" t="s">
        <v>2678</v>
      </c>
      <c r="M189" s="103">
        <v>3168663679</v>
      </c>
      <c r="N189" s="131">
        <f>VLOOKUP(B189,'1. FONAM'!A:BK,16,0)</f>
        <v>4823432</v>
      </c>
      <c r="O189" s="126" t="str">
        <f>VLOOKUP(B189,'1. FONAM'!A:BK,31,0)</f>
        <v>PNN Chingaza</v>
      </c>
    </row>
    <row r="190" spans="1:15" ht="12.75" x14ac:dyDescent="0.2">
      <c r="A190" s="103">
        <v>91</v>
      </c>
      <c r="B190" t="str">
        <f>'1. FONAM'!A92</f>
        <v>DTOR-CPS-091-F-2020</v>
      </c>
      <c r="C190" s="103" t="s">
        <v>2679</v>
      </c>
      <c r="D190" s="103" t="s">
        <v>2680</v>
      </c>
      <c r="E190" s="125">
        <f>VLOOKUP(B190,'1. FONAM'!A:BK,21,0)</f>
        <v>1121899085</v>
      </c>
      <c r="F190" s="103" t="s">
        <v>1785</v>
      </c>
      <c r="G190" s="117">
        <v>30422</v>
      </c>
      <c r="H190" s="143" t="s">
        <v>1785</v>
      </c>
      <c r="I190" s="134" t="s">
        <v>2681</v>
      </c>
      <c r="J190" s="134" t="s">
        <v>2682</v>
      </c>
      <c r="K190" s="126" t="str">
        <f>VLOOKUP(B190,'1. FONAM'!A:BK,7,0)</f>
        <v>Prestación de servicios profesionales y de apoyo a la gestión para la implementación de las líneas estratégicas priorizadas para la vigencia 2020 del Plan de Ordenamiento Ecoturístico del Parque Nacional Natural Tinigua</v>
      </c>
      <c r="M190" s="103">
        <v>3214082966</v>
      </c>
      <c r="N190" s="131">
        <f>VLOOKUP(B190,'1. FONAM'!A:BK,16,0)</f>
        <v>3156754</v>
      </c>
      <c r="O190" s="126" t="str">
        <f>VLOOKUP(B190,'1. FONAM'!A:BK,31,0)</f>
        <v>PNN Tinigua</v>
      </c>
    </row>
    <row r="191" spans="1:15" ht="12.75" x14ac:dyDescent="0.2">
      <c r="A191" s="103">
        <v>92</v>
      </c>
      <c r="B191" t="str">
        <f>'1. FONAM'!A93</f>
        <v>DTOR-CPS-092-F-2020</v>
      </c>
      <c r="C191" s="103" t="s">
        <v>1993</v>
      </c>
      <c r="D191" s="103" t="s">
        <v>2683</v>
      </c>
      <c r="E191" s="125">
        <f>VLOOKUP(B191,'1. FONAM'!A:BK,21,0)</f>
        <v>1020721819</v>
      </c>
      <c r="F191" s="103" t="s">
        <v>1800</v>
      </c>
      <c r="G191" s="117">
        <v>31801</v>
      </c>
      <c r="H191" s="143" t="s">
        <v>1773</v>
      </c>
      <c r="I191" s="134" t="s">
        <v>2499</v>
      </c>
      <c r="J191" s="134" t="s">
        <v>2684</v>
      </c>
      <c r="K191" s="126" t="str">
        <f>VLOOKUP(B191,'1. FONAM'!A:BK,7,0)</f>
        <v>Prestación de servicios profesionales y de apoyo a la gestión para orientar la implementación del Programa de Restauración Ecológica del Parque Nacional Natural Chingaza, así como liderar el monitoreo a las áreas en proceso de restauración ecológica.</v>
      </c>
      <c r="L191" s="103" t="s">
        <v>2685</v>
      </c>
      <c r="M191" s="103">
        <v>3175122200</v>
      </c>
      <c r="N191" s="131">
        <f>VLOOKUP(B191,'1. FONAM'!A:BK,16,0)</f>
        <v>4823432</v>
      </c>
      <c r="O191" s="126" t="str">
        <f>VLOOKUP(B191,'1. FONAM'!A:BK,31,0)</f>
        <v>PNN Chingaza</v>
      </c>
    </row>
    <row r="192" spans="1:15" ht="12.75" x14ac:dyDescent="0.2">
      <c r="A192" s="103">
        <v>93</v>
      </c>
      <c r="B192" t="str">
        <f>'1. FONAM'!A94</f>
        <v>DTOR-CPS-093-F-2020</v>
      </c>
      <c r="C192" s="103" t="s">
        <v>2686</v>
      </c>
      <c r="D192" s="103" t="s">
        <v>2687</v>
      </c>
      <c r="E192" s="125">
        <f>VLOOKUP(B192,'1. FONAM'!A:BK,21,0)</f>
        <v>1018404898</v>
      </c>
      <c r="F192" s="103" t="s">
        <v>1800</v>
      </c>
      <c r="G192" s="117">
        <v>31607</v>
      </c>
      <c r="H192" s="143" t="s">
        <v>1773</v>
      </c>
      <c r="I192" s="134" t="s">
        <v>2688</v>
      </c>
      <c r="J192" s="134" t="s">
        <v>2689</v>
      </c>
      <c r="K192" s="126" t="str">
        <f>VLOOKUP(B192,'1. FONAM'!A:BK,7,0)</f>
        <v>Prestación de servicios profesionales para el ajuste, actualización, soporte y desarrollo de las aplicaciones Web que usa el Parque Nacional Natural Chingaza para el desarrollo de las estrategias de manejo.</v>
      </c>
      <c r="L192" s="103" t="s">
        <v>2690</v>
      </c>
      <c r="M192" s="103">
        <v>3014037968</v>
      </c>
      <c r="N192" s="131">
        <f>VLOOKUP(B192,'1. FONAM'!A:BK,16,0)</f>
        <v>3565146</v>
      </c>
      <c r="O192" s="126" t="str">
        <f>VLOOKUP(B192,'1. FONAM'!A:BK,31,0)</f>
        <v>PNN Chingaza</v>
      </c>
    </row>
    <row r="193" spans="7:10" ht="12.75" x14ac:dyDescent="0.2">
      <c r="G193" s="117"/>
      <c r="H193" s="140"/>
      <c r="I193" s="141"/>
      <c r="J193" s="141"/>
    </row>
    <row r="194" spans="7:10" ht="12.75" x14ac:dyDescent="0.2">
      <c r="G194" s="117"/>
      <c r="H194" s="140"/>
      <c r="I194" s="141"/>
      <c r="J194" s="141"/>
    </row>
    <row r="195" spans="7:10" ht="12.75" x14ac:dyDescent="0.2">
      <c r="G195" s="117"/>
      <c r="H195" s="140"/>
      <c r="I195" s="141"/>
      <c r="J195" s="141"/>
    </row>
    <row r="196" spans="7:10" ht="12.75" x14ac:dyDescent="0.2">
      <c r="G196" s="117"/>
      <c r="H196" s="140"/>
      <c r="I196" s="141"/>
      <c r="J196" s="141"/>
    </row>
    <row r="197" spans="7:10" ht="12.75" x14ac:dyDescent="0.2">
      <c r="G197" s="117"/>
      <c r="H197" s="140"/>
      <c r="I197" s="141"/>
      <c r="J197" s="141"/>
    </row>
    <row r="198" spans="7:10" ht="12.75" x14ac:dyDescent="0.2">
      <c r="G198" s="117"/>
      <c r="H198" s="140"/>
      <c r="I198" s="141"/>
      <c r="J198" s="141"/>
    </row>
    <row r="199" spans="7:10" ht="12.75" x14ac:dyDescent="0.2">
      <c r="G199" s="117"/>
      <c r="H199" s="140"/>
      <c r="I199" s="141"/>
      <c r="J199" s="141"/>
    </row>
    <row r="200" spans="7:10" ht="12.75" x14ac:dyDescent="0.2">
      <c r="G200" s="117"/>
      <c r="H200" s="140"/>
      <c r="I200" s="141"/>
      <c r="J200" s="141"/>
    </row>
    <row r="201" spans="7:10" ht="12.75" x14ac:dyDescent="0.2">
      <c r="G201" s="117"/>
      <c r="H201" s="140"/>
      <c r="I201" s="141"/>
      <c r="J201" s="141"/>
    </row>
    <row r="202" spans="7:10" ht="12.75" x14ac:dyDescent="0.2">
      <c r="G202" s="117"/>
      <c r="H202" s="140"/>
      <c r="I202" s="141"/>
      <c r="J202" s="141"/>
    </row>
    <row r="203" spans="7:10" ht="12.75" x14ac:dyDescent="0.2">
      <c r="G203" s="117"/>
      <c r="H203" s="140"/>
      <c r="I203" s="141"/>
      <c r="J203" s="141"/>
    </row>
    <row r="204" spans="7:10" ht="12.75" x14ac:dyDescent="0.2">
      <c r="G204" s="117"/>
      <c r="H204" s="140"/>
      <c r="I204" s="141"/>
      <c r="J204" s="141"/>
    </row>
    <row r="205" spans="7:10" ht="12.75" x14ac:dyDescent="0.2">
      <c r="G205" s="117"/>
      <c r="H205" s="140"/>
      <c r="I205" s="141"/>
      <c r="J205" s="141"/>
    </row>
    <row r="206" spans="7:10" ht="12.75" x14ac:dyDescent="0.2">
      <c r="G206" s="117"/>
      <c r="H206" s="140"/>
      <c r="I206" s="141"/>
      <c r="J206" s="141"/>
    </row>
    <row r="207" spans="7:10" ht="12.75" x14ac:dyDescent="0.2">
      <c r="G207" s="117"/>
      <c r="H207" s="140"/>
      <c r="I207" s="141"/>
      <c r="J207" s="141"/>
    </row>
    <row r="208" spans="7:10" ht="12.75" x14ac:dyDescent="0.2">
      <c r="G208" s="117"/>
      <c r="H208" s="140"/>
      <c r="I208" s="141"/>
      <c r="J208" s="141"/>
    </row>
    <row r="209" spans="7:10" ht="12.75" x14ac:dyDescent="0.2">
      <c r="G209" s="117"/>
      <c r="H209" s="140"/>
      <c r="I209" s="141"/>
      <c r="J209" s="141"/>
    </row>
    <row r="210" spans="7:10" ht="12.75" x14ac:dyDescent="0.2">
      <c r="G210" s="117"/>
      <c r="H210" s="140"/>
      <c r="I210" s="141"/>
      <c r="J210" s="141"/>
    </row>
    <row r="211" spans="7:10" ht="12.75" x14ac:dyDescent="0.2">
      <c r="G211" s="117"/>
      <c r="H211" s="140"/>
      <c r="I211" s="141"/>
      <c r="J211" s="141"/>
    </row>
    <row r="212" spans="7:10" ht="12.75" x14ac:dyDescent="0.2">
      <c r="G212" s="117"/>
      <c r="H212" s="140"/>
      <c r="I212" s="141"/>
      <c r="J212" s="141"/>
    </row>
    <row r="213" spans="7:10" ht="12.75" x14ac:dyDescent="0.2">
      <c r="G213" s="117"/>
      <c r="H213" s="140"/>
      <c r="I213" s="141"/>
      <c r="J213" s="141"/>
    </row>
    <row r="214" spans="7:10" ht="12.75" x14ac:dyDescent="0.2">
      <c r="G214" s="117"/>
      <c r="H214" s="140"/>
      <c r="I214" s="141"/>
      <c r="J214" s="141"/>
    </row>
    <row r="215" spans="7:10" ht="12.75" x14ac:dyDescent="0.2">
      <c r="G215" s="117"/>
      <c r="H215" s="140"/>
      <c r="I215" s="141"/>
      <c r="J215" s="141"/>
    </row>
    <row r="216" spans="7:10" ht="12.75" x14ac:dyDescent="0.2">
      <c r="G216" s="117"/>
      <c r="H216" s="140"/>
      <c r="I216" s="141"/>
      <c r="J216" s="141"/>
    </row>
    <row r="217" spans="7:10" ht="12.75" x14ac:dyDescent="0.2">
      <c r="G217" s="117"/>
      <c r="H217" s="140"/>
      <c r="I217" s="141"/>
      <c r="J217" s="141"/>
    </row>
    <row r="218" spans="7:10" ht="12.75" x14ac:dyDescent="0.2">
      <c r="G218" s="117"/>
      <c r="H218" s="140"/>
      <c r="I218" s="141"/>
      <c r="J218" s="141"/>
    </row>
    <row r="219" spans="7:10" ht="12.75" x14ac:dyDescent="0.2">
      <c r="H219" s="140"/>
      <c r="I219" s="141"/>
      <c r="J219" s="141"/>
    </row>
    <row r="220" spans="7:10" ht="12.75" x14ac:dyDescent="0.2">
      <c r="H220" s="140"/>
      <c r="I220" s="141"/>
      <c r="J220" s="141"/>
    </row>
    <row r="221" spans="7:10" ht="12.75" x14ac:dyDescent="0.2">
      <c r="H221" s="140"/>
      <c r="I221" s="141"/>
      <c r="J221" s="141"/>
    </row>
    <row r="222" spans="7:10" ht="12.75" x14ac:dyDescent="0.2">
      <c r="H222" s="140"/>
      <c r="I222" s="141"/>
      <c r="J222" s="141"/>
    </row>
    <row r="223" spans="7:10" ht="12.75" x14ac:dyDescent="0.2">
      <c r="H223" s="140"/>
      <c r="I223" s="141"/>
      <c r="J223" s="141"/>
    </row>
    <row r="224" spans="7:10" ht="12.75" x14ac:dyDescent="0.2">
      <c r="H224" s="140"/>
      <c r="I224" s="141"/>
      <c r="J224" s="141"/>
    </row>
    <row r="225" spans="8:10" ht="12.75" x14ac:dyDescent="0.2">
      <c r="H225" s="140"/>
      <c r="I225" s="141"/>
      <c r="J225" s="141"/>
    </row>
    <row r="226" spans="8:10" ht="12.75" x14ac:dyDescent="0.2">
      <c r="H226" s="140"/>
      <c r="I226" s="141"/>
      <c r="J226" s="141"/>
    </row>
    <row r="227" spans="8:10" ht="12.75" x14ac:dyDescent="0.2">
      <c r="H227" s="140"/>
      <c r="I227" s="141"/>
      <c r="J227" s="141"/>
    </row>
    <row r="228" spans="8:10" ht="12.75" x14ac:dyDescent="0.2">
      <c r="H228" s="140"/>
      <c r="I228" s="141"/>
      <c r="J228" s="141"/>
    </row>
    <row r="229" spans="8:10" ht="12.75" x14ac:dyDescent="0.2">
      <c r="H229" s="140"/>
      <c r="I229" s="141"/>
      <c r="J229" s="141"/>
    </row>
    <row r="230" spans="8:10" ht="12.75" x14ac:dyDescent="0.2">
      <c r="H230" s="140"/>
      <c r="I230" s="141"/>
      <c r="J230" s="141"/>
    </row>
    <row r="231" spans="8:10" ht="12.75" x14ac:dyDescent="0.2">
      <c r="H231" s="140"/>
      <c r="I231" s="141"/>
      <c r="J231" s="141"/>
    </row>
    <row r="232" spans="8:10" ht="12.75" x14ac:dyDescent="0.2">
      <c r="H232" s="140"/>
      <c r="I232" s="141"/>
      <c r="J232" s="141"/>
    </row>
    <row r="233" spans="8:10" ht="12.75" x14ac:dyDescent="0.2">
      <c r="H233" s="140"/>
      <c r="I233" s="141"/>
      <c r="J233" s="141"/>
    </row>
    <row r="234" spans="8:10" ht="12.75" x14ac:dyDescent="0.2">
      <c r="H234" s="140"/>
      <c r="I234" s="141"/>
      <c r="J234" s="141"/>
    </row>
    <row r="235" spans="8:10" ht="12.75" x14ac:dyDescent="0.2">
      <c r="H235" s="140"/>
      <c r="I235" s="141"/>
      <c r="J235" s="141"/>
    </row>
    <row r="236" spans="8:10" ht="12.75" x14ac:dyDescent="0.2">
      <c r="H236" s="140"/>
      <c r="I236" s="141"/>
      <c r="J236" s="141"/>
    </row>
    <row r="237" spans="8:10" ht="12.75" x14ac:dyDescent="0.2">
      <c r="H237" s="140"/>
      <c r="I237" s="141"/>
      <c r="J237" s="141"/>
    </row>
    <row r="238" spans="8:10" ht="12.75" x14ac:dyDescent="0.2">
      <c r="H238" s="140"/>
      <c r="I238" s="141"/>
      <c r="J238" s="141"/>
    </row>
    <row r="239" spans="8:10" ht="12.75" x14ac:dyDescent="0.2">
      <c r="H239" s="140"/>
      <c r="I239" s="141"/>
      <c r="J239" s="141"/>
    </row>
    <row r="240" spans="8:10" ht="12.75" x14ac:dyDescent="0.2">
      <c r="H240" s="140"/>
      <c r="I240" s="141"/>
      <c r="J240" s="141"/>
    </row>
    <row r="241" spans="8:10" ht="12.75" x14ac:dyDescent="0.2">
      <c r="H241" s="140"/>
      <c r="I241" s="141"/>
      <c r="J241" s="141"/>
    </row>
    <row r="242" spans="8:10" ht="12.75" x14ac:dyDescent="0.2">
      <c r="H242" s="140"/>
      <c r="I242" s="141"/>
      <c r="J242" s="141"/>
    </row>
    <row r="243" spans="8:10" ht="12.75" x14ac:dyDescent="0.2">
      <c r="H243" s="140"/>
      <c r="I243" s="141"/>
      <c r="J243" s="141"/>
    </row>
    <row r="244" spans="8:10" ht="12.75" x14ac:dyDescent="0.2">
      <c r="H244" s="140"/>
      <c r="I244" s="141"/>
      <c r="J244" s="141"/>
    </row>
    <row r="245" spans="8:10" ht="12.75" x14ac:dyDescent="0.2">
      <c r="H245" s="140"/>
      <c r="I245" s="141"/>
      <c r="J245" s="141"/>
    </row>
    <row r="246" spans="8:10" ht="12.75" x14ac:dyDescent="0.2">
      <c r="H246" s="140"/>
      <c r="I246" s="141"/>
      <c r="J246" s="141"/>
    </row>
    <row r="247" spans="8:10" ht="12.75" x14ac:dyDescent="0.2">
      <c r="H247" s="140"/>
      <c r="I247" s="141"/>
      <c r="J247" s="141"/>
    </row>
    <row r="248" spans="8:10" ht="12.75" x14ac:dyDescent="0.2">
      <c r="H248" s="140"/>
      <c r="I248" s="141"/>
      <c r="J248" s="141"/>
    </row>
    <row r="249" spans="8:10" ht="12.75" x14ac:dyDescent="0.2">
      <c r="H249" s="140"/>
      <c r="I249" s="141"/>
      <c r="J249" s="141"/>
    </row>
    <row r="250" spans="8:10" ht="12.75" x14ac:dyDescent="0.2">
      <c r="H250" s="140"/>
      <c r="I250" s="141"/>
      <c r="J250" s="141"/>
    </row>
    <row r="251" spans="8:10" ht="12.75" x14ac:dyDescent="0.2">
      <c r="H251" s="140"/>
      <c r="I251" s="141"/>
      <c r="J251" s="141"/>
    </row>
    <row r="252" spans="8:10" ht="12.75" x14ac:dyDescent="0.2">
      <c r="H252" s="140"/>
      <c r="I252" s="141"/>
      <c r="J252" s="141"/>
    </row>
    <row r="253" spans="8:10" ht="12.75" x14ac:dyDescent="0.2">
      <c r="H253" s="140"/>
      <c r="I253" s="141"/>
      <c r="J253" s="141"/>
    </row>
    <row r="254" spans="8:10" ht="12.75" x14ac:dyDescent="0.2">
      <c r="H254" s="140"/>
      <c r="I254" s="141"/>
      <c r="J254" s="141"/>
    </row>
    <row r="255" spans="8:10" ht="12.75" x14ac:dyDescent="0.2">
      <c r="H255" s="140"/>
      <c r="I255" s="141"/>
      <c r="J255" s="141"/>
    </row>
    <row r="256" spans="8:10" ht="12.75" x14ac:dyDescent="0.2">
      <c r="H256" s="140"/>
      <c r="I256" s="141"/>
      <c r="J256" s="141"/>
    </row>
    <row r="257" spans="8:10" ht="12.75" x14ac:dyDescent="0.2">
      <c r="H257" s="140"/>
      <c r="I257" s="141"/>
      <c r="J257" s="141"/>
    </row>
    <row r="258" spans="8:10" ht="12.75" x14ac:dyDescent="0.2">
      <c r="H258" s="140"/>
      <c r="I258" s="141"/>
      <c r="J258" s="141"/>
    </row>
    <row r="259" spans="8:10" ht="12.75" x14ac:dyDescent="0.2">
      <c r="H259" s="140"/>
      <c r="I259" s="141"/>
      <c r="J259" s="141"/>
    </row>
    <row r="260" spans="8:10" ht="12.75" x14ac:dyDescent="0.2">
      <c r="H260" s="140"/>
      <c r="I260" s="141"/>
      <c r="J260" s="141"/>
    </row>
    <row r="261" spans="8:10" ht="12.75" x14ac:dyDescent="0.2">
      <c r="H261" s="140"/>
      <c r="I261" s="141"/>
      <c r="J261" s="141"/>
    </row>
    <row r="262" spans="8:10" ht="12.75" x14ac:dyDescent="0.2">
      <c r="H262" s="140"/>
      <c r="I262" s="141"/>
      <c r="J262" s="141"/>
    </row>
    <row r="263" spans="8:10" ht="12.75" x14ac:dyDescent="0.2">
      <c r="H263" s="140"/>
      <c r="I263" s="141"/>
      <c r="J263" s="141"/>
    </row>
    <row r="264" spans="8:10" ht="12.75" x14ac:dyDescent="0.2">
      <c r="H264" s="140"/>
      <c r="I264" s="141"/>
      <c r="J264" s="141"/>
    </row>
    <row r="265" spans="8:10" ht="12.75" x14ac:dyDescent="0.2">
      <c r="H265" s="140"/>
      <c r="I265" s="141"/>
      <c r="J265" s="141"/>
    </row>
    <row r="266" spans="8:10" ht="12.75" x14ac:dyDescent="0.2">
      <c r="H266" s="140"/>
      <c r="I266" s="141"/>
      <c r="J266" s="141"/>
    </row>
    <row r="267" spans="8:10" ht="12.75" x14ac:dyDescent="0.2">
      <c r="H267" s="140"/>
      <c r="I267" s="141"/>
      <c r="J267" s="141"/>
    </row>
    <row r="268" spans="8:10" ht="12.75" x14ac:dyDescent="0.2">
      <c r="H268" s="140"/>
      <c r="I268" s="141"/>
      <c r="J268" s="141"/>
    </row>
    <row r="269" spans="8:10" ht="12.75" x14ac:dyDescent="0.2">
      <c r="H269" s="140"/>
      <c r="I269" s="141"/>
      <c r="J269" s="141"/>
    </row>
    <row r="270" spans="8:10" ht="12.75" x14ac:dyDescent="0.2">
      <c r="H270" s="140"/>
      <c r="I270" s="141"/>
      <c r="J270" s="141"/>
    </row>
    <row r="271" spans="8:10" ht="12.75" x14ac:dyDescent="0.2">
      <c r="H271" s="140"/>
      <c r="I271" s="141"/>
      <c r="J271" s="141"/>
    </row>
    <row r="272" spans="8:10" ht="12.75" x14ac:dyDescent="0.2">
      <c r="H272" s="140"/>
      <c r="I272" s="141"/>
      <c r="J272" s="141"/>
    </row>
    <row r="273" spans="8:10" ht="12.75" x14ac:dyDescent="0.2">
      <c r="H273" s="140"/>
      <c r="I273" s="141"/>
      <c r="J273" s="141"/>
    </row>
    <row r="274" spans="8:10" ht="12.75" x14ac:dyDescent="0.2">
      <c r="H274" s="140"/>
      <c r="I274" s="141"/>
      <c r="J274" s="141"/>
    </row>
    <row r="275" spans="8:10" ht="12.75" x14ac:dyDescent="0.2">
      <c r="H275" s="140"/>
      <c r="I275" s="141"/>
      <c r="J275" s="141"/>
    </row>
    <row r="276" spans="8:10" ht="12.75" x14ac:dyDescent="0.2">
      <c r="H276" s="140"/>
      <c r="I276" s="141"/>
      <c r="J276" s="141"/>
    </row>
    <row r="277" spans="8:10" ht="12.75" x14ac:dyDescent="0.2">
      <c r="H277" s="140"/>
      <c r="I277" s="141"/>
      <c r="J277" s="141"/>
    </row>
    <row r="278" spans="8:10" ht="12.75" x14ac:dyDescent="0.2">
      <c r="H278" s="140"/>
      <c r="I278" s="141"/>
      <c r="J278" s="141"/>
    </row>
    <row r="279" spans="8:10" ht="12.75" x14ac:dyDescent="0.2">
      <c r="H279" s="140"/>
      <c r="I279" s="141"/>
      <c r="J279" s="141"/>
    </row>
    <row r="280" spans="8:10" ht="12.75" x14ac:dyDescent="0.2">
      <c r="H280" s="140"/>
      <c r="I280" s="141"/>
      <c r="J280" s="141"/>
    </row>
    <row r="281" spans="8:10" ht="12.75" x14ac:dyDescent="0.2">
      <c r="H281" s="140"/>
      <c r="I281" s="141"/>
      <c r="J281" s="141"/>
    </row>
    <row r="282" spans="8:10" ht="12.75" x14ac:dyDescent="0.2">
      <c r="H282" s="140"/>
      <c r="I282" s="141"/>
      <c r="J282" s="141"/>
    </row>
    <row r="283" spans="8:10" ht="12.75" x14ac:dyDescent="0.2">
      <c r="H283" s="140"/>
      <c r="I283" s="141"/>
      <c r="J283" s="141"/>
    </row>
    <row r="284" spans="8:10" ht="12.75" x14ac:dyDescent="0.2">
      <c r="H284" s="140"/>
      <c r="I284" s="141"/>
      <c r="J284" s="141"/>
    </row>
    <row r="285" spans="8:10" ht="12.75" x14ac:dyDescent="0.2">
      <c r="H285" s="140"/>
      <c r="I285" s="141"/>
      <c r="J285" s="141"/>
    </row>
    <row r="286" spans="8:10" ht="12.75" x14ac:dyDescent="0.2">
      <c r="H286" s="140"/>
      <c r="I286" s="141"/>
      <c r="J286" s="141"/>
    </row>
    <row r="287" spans="8:10" ht="12.75" x14ac:dyDescent="0.2">
      <c r="H287" s="140"/>
      <c r="I287" s="141"/>
      <c r="J287" s="141"/>
    </row>
    <row r="288" spans="8:10" ht="12.75" x14ac:dyDescent="0.2">
      <c r="H288" s="140"/>
      <c r="I288" s="141"/>
      <c r="J288" s="141"/>
    </row>
    <row r="289" spans="8:10" ht="12.75" x14ac:dyDescent="0.2">
      <c r="H289" s="140"/>
      <c r="I289" s="141"/>
      <c r="J289" s="141"/>
    </row>
    <row r="290" spans="8:10" ht="12.75" x14ac:dyDescent="0.2">
      <c r="H290" s="140"/>
      <c r="I290" s="141"/>
      <c r="J290" s="141"/>
    </row>
    <row r="291" spans="8:10" ht="12.75" x14ac:dyDescent="0.2">
      <c r="H291" s="140"/>
      <c r="I291" s="141"/>
      <c r="J291" s="141"/>
    </row>
    <row r="292" spans="8:10" ht="12.75" x14ac:dyDescent="0.2">
      <c r="H292" s="140"/>
      <c r="I292" s="141"/>
      <c r="J292" s="141"/>
    </row>
    <row r="293" spans="8:10" ht="12.75" x14ac:dyDescent="0.2">
      <c r="H293" s="140"/>
      <c r="I293" s="141"/>
      <c r="J293" s="141"/>
    </row>
    <row r="294" spans="8:10" ht="12.75" x14ac:dyDescent="0.2">
      <c r="H294" s="140"/>
      <c r="I294" s="141"/>
      <c r="J294" s="141"/>
    </row>
    <row r="295" spans="8:10" ht="12.75" x14ac:dyDescent="0.2">
      <c r="H295" s="140"/>
      <c r="I295" s="141"/>
      <c r="J295" s="141"/>
    </row>
    <row r="296" spans="8:10" ht="12.75" x14ac:dyDescent="0.2">
      <c r="H296" s="140"/>
      <c r="I296" s="141"/>
      <c r="J296" s="141"/>
    </row>
    <row r="297" spans="8:10" ht="12.75" x14ac:dyDescent="0.2">
      <c r="H297" s="140"/>
      <c r="I297" s="141"/>
      <c r="J297" s="141"/>
    </row>
    <row r="298" spans="8:10" ht="12.75" x14ac:dyDescent="0.2">
      <c r="H298" s="140"/>
      <c r="I298" s="141"/>
      <c r="J298" s="141"/>
    </row>
    <row r="299" spans="8:10" ht="12.75" x14ac:dyDescent="0.2">
      <c r="H299" s="140"/>
      <c r="I299" s="141"/>
      <c r="J299" s="141"/>
    </row>
    <row r="300" spans="8:10" ht="12.75" x14ac:dyDescent="0.2">
      <c r="H300" s="140"/>
      <c r="I300" s="141"/>
      <c r="J300" s="141"/>
    </row>
    <row r="301" spans="8:10" ht="12.75" x14ac:dyDescent="0.2">
      <c r="H301" s="140"/>
      <c r="I301" s="141"/>
      <c r="J301" s="141"/>
    </row>
    <row r="302" spans="8:10" ht="12.75" x14ac:dyDescent="0.2">
      <c r="H302" s="140"/>
      <c r="I302" s="141"/>
      <c r="J302" s="141"/>
    </row>
    <row r="303" spans="8:10" ht="12.75" x14ac:dyDescent="0.2">
      <c r="H303" s="140"/>
      <c r="I303" s="141"/>
      <c r="J303" s="141"/>
    </row>
    <row r="304" spans="8:10" ht="12.75" x14ac:dyDescent="0.2">
      <c r="H304" s="140"/>
      <c r="I304" s="141"/>
      <c r="J304" s="141"/>
    </row>
    <row r="305" spans="8:10" ht="12.75" x14ac:dyDescent="0.2">
      <c r="H305" s="140"/>
      <c r="I305" s="141"/>
      <c r="J305" s="141"/>
    </row>
    <row r="306" spans="8:10" ht="12.75" x14ac:dyDescent="0.2">
      <c r="H306" s="140"/>
      <c r="I306" s="141"/>
      <c r="J306" s="141"/>
    </row>
    <row r="307" spans="8:10" ht="12.75" x14ac:dyDescent="0.2">
      <c r="H307" s="140"/>
      <c r="I307" s="141"/>
      <c r="J307" s="141"/>
    </row>
    <row r="308" spans="8:10" ht="12.75" x14ac:dyDescent="0.2">
      <c r="H308" s="140"/>
      <c r="I308" s="141"/>
      <c r="J308" s="141"/>
    </row>
    <row r="309" spans="8:10" ht="12.75" x14ac:dyDescent="0.2">
      <c r="H309" s="140"/>
      <c r="I309" s="141"/>
      <c r="J309" s="141"/>
    </row>
    <row r="310" spans="8:10" ht="12.75" x14ac:dyDescent="0.2">
      <c r="H310" s="140"/>
      <c r="I310" s="141"/>
      <c r="J310" s="141"/>
    </row>
    <row r="311" spans="8:10" ht="12.75" x14ac:dyDescent="0.2">
      <c r="H311" s="140"/>
      <c r="I311" s="141"/>
      <c r="J311" s="141"/>
    </row>
    <row r="312" spans="8:10" ht="12.75" x14ac:dyDescent="0.2">
      <c r="H312" s="140"/>
      <c r="I312" s="141"/>
      <c r="J312" s="141"/>
    </row>
    <row r="313" spans="8:10" ht="12.75" x14ac:dyDescent="0.2">
      <c r="H313" s="140"/>
      <c r="I313" s="141"/>
      <c r="J313" s="141"/>
    </row>
    <row r="314" spans="8:10" ht="12.75" x14ac:dyDescent="0.2">
      <c r="H314" s="140"/>
      <c r="I314" s="141"/>
      <c r="J314" s="141"/>
    </row>
    <row r="315" spans="8:10" ht="12.75" x14ac:dyDescent="0.2">
      <c r="H315" s="140"/>
      <c r="I315" s="141"/>
      <c r="J315" s="141"/>
    </row>
    <row r="316" spans="8:10" ht="12.75" x14ac:dyDescent="0.2">
      <c r="H316" s="140"/>
      <c r="I316" s="141"/>
      <c r="J316" s="141"/>
    </row>
    <row r="317" spans="8:10" ht="12.75" x14ac:dyDescent="0.2">
      <c r="H317" s="140"/>
      <c r="I317" s="141"/>
      <c r="J317" s="141"/>
    </row>
    <row r="318" spans="8:10" ht="12.75" x14ac:dyDescent="0.2">
      <c r="H318" s="140"/>
      <c r="I318" s="141"/>
      <c r="J318" s="141"/>
    </row>
    <row r="319" spans="8:10" ht="12.75" x14ac:dyDescent="0.2">
      <c r="H319" s="140"/>
      <c r="I319" s="141"/>
      <c r="J319" s="141"/>
    </row>
    <row r="320" spans="8:10" ht="12.75" x14ac:dyDescent="0.2">
      <c r="H320" s="140"/>
      <c r="I320" s="141"/>
      <c r="J320" s="141"/>
    </row>
    <row r="321" spans="8:10" ht="12.75" x14ac:dyDescent="0.2">
      <c r="H321" s="140"/>
      <c r="I321" s="141"/>
      <c r="J321" s="141"/>
    </row>
    <row r="322" spans="8:10" ht="12.75" x14ac:dyDescent="0.2">
      <c r="H322" s="140"/>
      <c r="I322" s="141"/>
      <c r="J322" s="141"/>
    </row>
    <row r="323" spans="8:10" ht="12.75" x14ac:dyDescent="0.2">
      <c r="H323" s="140"/>
      <c r="I323" s="141"/>
      <c r="J323" s="141"/>
    </row>
    <row r="324" spans="8:10" ht="12.75" x14ac:dyDescent="0.2">
      <c r="H324" s="140"/>
      <c r="I324" s="141"/>
      <c r="J324" s="141"/>
    </row>
    <row r="325" spans="8:10" ht="12.75" x14ac:dyDescent="0.2">
      <c r="H325" s="140"/>
      <c r="I325" s="141"/>
      <c r="J325" s="141"/>
    </row>
    <row r="326" spans="8:10" ht="12.75" x14ac:dyDescent="0.2">
      <c r="H326" s="140"/>
      <c r="I326" s="141"/>
      <c r="J326" s="141"/>
    </row>
    <row r="327" spans="8:10" ht="12.75" x14ac:dyDescent="0.2">
      <c r="H327" s="140"/>
      <c r="I327" s="141"/>
      <c r="J327" s="141"/>
    </row>
    <row r="328" spans="8:10" ht="12.75" x14ac:dyDescent="0.2">
      <c r="H328" s="140"/>
      <c r="I328" s="141"/>
      <c r="J328" s="141"/>
    </row>
    <row r="329" spans="8:10" ht="12.75" x14ac:dyDescent="0.2">
      <c r="H329" s="140"/>
      <c r="I329" s="141"/>
      <c r="J329" s="141"/>
    </row>
    <row r="330" spans="8:10" ht="12.75" x14ac:dyDescent="0.2">
      <c r="H330" s="140"/>
      <c r="I330" s="141"/>
      <c r="J330" s="141"/>
    </row>
    <row r="331" spans="8:10" ht="12.75" x14ac:dyDescent="0.2">
      <c r="H331" s="140"/>
      <c r="I331" s="141"/>
      <c r="J331" s="141"/>
    </row>
    <row r="332" spans="8:10" ht="12.75" x14ac:dyDescent="0.2">
      <c r="H332" s="140"/>
      <c r="I332" s="141"/>
      <c r="J332" s="141"/>
    </row>
    <row r="333" spans="8:10" ht="12.75" x14ac:dyDescent="0.2">
      <c r="H333" s="140"/>
      <c r="I333" s="141"/>
      <c r="J333" s="141"/>
    </row>
    <row r="334" spans="8:10" ht="12.75" x14ac:dyDescent="0.2">
      <c r="H334" s="140"/>
      <c r="I334" s="141"/>
      <c r="J334" s="141"/>
    </row>
    <row r="335" spans="8:10" ht="12.75" x14ac:dyDescent="0.2">
      <c r="H335" s="140"/>
      <c r="I335" s="141"/>
      <c r="J335" s="141"/>
    </row>
    <row r="336" spans="8:10" ht="12.75" x14ac:dyDescent="0.2">
      <c r="H336" s="140"/>
      <c r="I336" s="141"/>
      <c r="J336" s="141"/>
    </row>
    <row r="337" spans="8:10" ht="12.75" x14ac:dyDescent="0.2">
      <c r="H337" s="140"/>
      <c r="I337" s="141"/>
      <c r="J337" s="141"/>
    </row>
    <row r="338" spans="8:10" ht="12.75" x14ac:dyDescent="0.2">
      <c r="H338" s="140"/>
      <c r="I338" s="141"/>
      <c r="J338" s="141"/>
    </row>
    <row r="339" spans="8:10" ht="12.75" x14ac:dyDescent="0.2">
      <c r="H339" s="140"/>
      <c r="I339" s="141"/>
      <c r="J339" s="141"/>
    </row>
    <row r="340" spans="8:10" ht="12.75" x14ac:dyDescent="0.2">
      <c r="H340" s="140"/>
      <c r="I340" s="141"/>
      <c r="J340" s="141"/>
    </row>
    <row r="341" spans="8:10" ht="12.75" x14ac:dyDescent="0.2">
      <c r="H341" s="140"/>
      <c r="I341" s="141"/>
      <c r="J341" s="141"/>
    </row>
    <row r="342" spans="8:10" ht="12.75" x14ac:dyDescent="0.2">
      <c r="H342" s="140"/>
      <c r="I342" s="141"/>
      <c r="J342" s="141"/>
    </row>
    <row r="343" spans="8:10" ht="12.75" x14ac:dyDescent="0.2">
      <c r="H343" s="140"/>
      <c r="I343" s="141"/>
      <c r="J343" s="141"/>
    </row>
    <row r="344" spans="8:10" ht="12.75" x14ac:dyDescent="0.2">
      <c r="H344" s="140"/>
      <c r="I344" s="141"/>
      <c r="J344" s="141"/>
    </row>
    <row r="345" spans="8:10" ht="12.75" x14ac:dyDescent="0.2">
      <c r="H345" s="140"/>
      <c r="I345" s="141"/>
      <c r="J345" s="141"/>
    </row>
    <row r="346" spans="8:10" ht="12.75" x14ac:dyDescent="0.2">
      <c r="H346" s="140"/>
      <c r="I346" s="141"/>
      <c r="J346" s="141"/>
    </row>
    <row r="347" spans="8:10" ht="12.75" x14ac:dyDescent="0.2">
      <c r="H347" s="140"/>
      <c r="I347" s="141"/>
      <c r="J347" s="141"/>
    </row>
    <row r="348" spans="8:10" ht="12.75" x14ac:dyDescent="0.2">
      <c r="H348" s="140"/>
      <c r="I348" s="141"/>
      <c r="J348" s="141"/>
    </row>
    <row r="349" spans="8:10" ht="12.75" x14ac:dyDescent="0.2">
      <c r="H349" s="140"/>
      <c r="I349" s="141"/>
      <c r="J349" s="141"/>
    </row>
    <row r="350" spans="8:10" ht="12.75" x14ac:dyDescent="0.2">
      <c r="H350" s="140"/>
      <c r="I350" s="141"/>
      <c r="J350" s="141"/>
    </row>
    <row r="351" spans="8:10" ht="12.75" x14ac:dyDescent="0.2">
      <c r="H351" s="140"/>
      <c r="I351" s="141"/>
      <c r="J351" s="141"/>
    </row>
    <row r="352" spans="8:10" ht="12.75" x14ac:dyDescent="0.2">
      <c r="H352" s="140"/>
      <c r="I352" s="141"/>
      <c r="J352" s="141"/>
    </row>
    <row r="353" spans="8:10" ht="12.75" x14ac:dyDescent="0.2">
      <c r="H353" s="140"/>
      <c r="I353" s="141"/>
      <c r="J353" s="141"/>
    </row>
    <row r="354" spans="8:10" ht="12.75" x14ac:dyDescent="0.2">
      <c r="H354" s="140"/>
      <c r="I354" s="141"/>
      <c r="J354" s="141"/>
    </row>
    <row r="355" spans="8:10" ht="12.75" x14ac:dyDescent="0.2">
      <c r="H355" s="140"/>
      <c r="I355" s="141"/>
      <c r="J355" s="141"/>
    </row>
    <row r="356" spans="8:10" ht="12.75" x14ac:dyDescent="0.2">
      <c r="H356" s="140"/>
      <c r="I356" s="141"/>
      <c r="J356" s="141"/>
    </row>
    <row r="357" spans="8:10" ht="12.75" x14ac:dyDescent="0.2">
      <c r="H357" s="140"/>
      <c r="I357" s="141"/>
      <c r="J357" s="141"/>
    </row>
    <row r="358" spans="8:10" ht="12.75" x14ac:dyDescent="0.2">
      <c r="H358" s="140"/>
      <c r="I358" s="141"/>
      <c r="J358" s="141"/>
    </row>
    <row r="359" spans="8:10" ht="12.75" x14ac:dyDescent="0.2">
      <c r="H359" s="140"/>
      <c r="I359" s="141"/>
      <c r="J359" s="141"/>
    </row>
    <row r="360" spans="8:10" ht="12.75" x14ac:dyDescent="0.2">
      <c r="H360" s="140"/>
      <c r="I360" s="141"/>
      <c r="J360" s="141"/>
    </row>
    <row r="361" spans="8:10" ht="12.75" x14ac:dyDescent="0.2">
      <c r="H361" s="140"/>
      <c r="I361" s="141"/>
      <c r="J361" s="141"/>
    </row>
    <row r="362" spans="8:10" ht="12.75" x14ac:dyDescent="0.2">
      <c r="H362" s="140"/>
      <c r="I362" s="141"/>
      <c r="J362" s="141"/>
    </row>
    <row r="363" spans="8:10" ht="12.75" x14ac:dyDescent="0.2">
      <c r="H363" s="140"/>
      <c r="I363" s="141"/>
      <c r="J363" s="141"/>
    </row>
    <row r="364" spans="8:10" ht="12.75" x14ac:dyDescent="0.2">
      <c r="H364" s="140"/>
      <c r="I364" s="141"/>
      <c r="J364" s="141"/>
    </row>
    <row r="365" spans="8:10" ht="12.75" x14ac:dyDescent="0.2">
      <c r="H365" s="140"/>
      <c r="I365" s="141"/>
      <c r="J365" s="141"/>
    </row>
    <row r="366" spans="8:10" ht="12.75" x14ac:dyDescent="0.2">
      <c r="H366" s="140"/>
      <c r="I366" s="141"/>
      <c r="J366" s="141"/>
    </row>
    <row r="367" spans="8:10" ht="12.75" x14ac:dyDescent="0.2">
      <c r="H367" s="140"/>
      <c r="I367" s="141"/>
      <c r="J367" s="141"/>
    </row>
    <row r="368" spans="8:10" ht="12.75" x14ac:dyDescent="0.2">
      <c r="H368" s="140"/>
      <c r="I368" s="141"/>
      <c r="J368" s="141"/>
    </row>
    <row r="369" spans="8:10" ht="12.75" x14ac:dyDescent="0.2">
      <c r="H369" s="140"/>
      <c r="I369" s="141"/>
      <c r="J369" s="141"/>
    </row>
    <row r="370" spans="8:10" ht="12.75" x14ac:dyDescent="0.2">
      <c r="H370" s="140"/>
      <c r="I370" s="141"/>
      <c r="J370" s="141"/>
    </row>
    <row r="371" spans="8:10" ht="12.75" x14ac:dyDescent="0.2">
      <c r="H371" s="140"/>
      <c r="I371" s="141"/>
      <c r="J371" s="141"/>
    </row>
    <row r="372" spans="8:10" ht="12.75" x14ac:dyDescent="0.2">
      <c r="H372" s="140"/>
      <c r="I372" s="141"/>
      <c r="J372" s="141"/>
    </row>
    <row r="373" spans="8:10" ht="12.75" x14ac:dyDescent="0.2">
      <c r="H373" s="140"/>
      <c r="I373" s="141"/>
      <c r="J373" s="141"/>
    </row>
    <row r="374" spans="8:10" ht="12.75" x14ac:dyDescent="0.2">
      <c r="H374" s="140"/>
      <c r="I374" s="141"/>
      <c r="J374" s="141"/>
    </row>
    <row r="375" spans="8:10" ht="12.75" x14ac:dyDescent="0.2">
      <c r="H375" s="140"/>
      <c r="I375" s="141"/>
      <c r="J375" s="141"/>
    </row>
    <row r="376" spans="8:10" ht="12.75" x14ac:dyDescent="0.2">
      <c r="H376" s="140"/>
      <c r="I376" s="141"/>
      <c r="J376" s="141"/>
    </row>
    <row r="377" spans="8:10" ht="12.75" x14ac:dyDescent="0.2">
      <c r="H377" s="140"/>
      <c r="I377" s="141"/>
      <c r="J377" s="141"/>
    </row>
    <row r="378" spans="8:10" ht="12.75" x14ac:dyDescent="0.2">
      <c r="H378" s="140"/>
      <c r="I378" s="141"/>
      <c r="J378" s="141"/>
    </row>
    <row r="379" spans="8:10" ht="12.75" x14ac:dyDescent="0.2">
      <c r="H379" s="140"/>
      <c r="I379" s="141"/>
      <c r="J379" s="141"/>
    </row>
    <row r="380" spans="8:10" ht="12.75" x14ac:dyDescent="0.2">
      <c r="H380" s="140"/>
      <c r="I380" s="141"/>
      <c r="J380" s="141"/>
    </row>
    <row r="381" spans="8:10" ht="12.75" x14ac:dyDescent="0.2">
      <c r="H381" s="140"/>
      <c r="I381" s="141"/>
      <c r="J381" s="141"/>
    </row>
    <row r="382" spans="8:10" ht="12.75" x14ac:dyDescent="0.2">
      <c r="H382" s="140"/>
      <c r="I382" s="141"/>
      <c r="J382" s="141"/>
    </row>
    <row r="383" spans="8:10" ht="12.75" x14ac:dyDescent="0.2">
      <c r="H383" s="140"/>
      <c r="I383" s="141"/>
      <c r="J383" s="141"/>
    </row>
    <row r="384" spans="8:10" ht="12.75" x14ac:dyDescent="0.2">
      <c r="H384" s="140"/>
      <c r="I384" s="141"/>
      <c r="J384" s="141"/>
    </row>
    <row r="385" spans="8:10" ht="12.75" x14ac:dyDescent="0.2">
      <c r="H385" s="140"/>
      <c r="I385" s="141"/>
      <c r="J385" s="141"/>
    </row>
    <row r="386" spans="8:10" ht="12.75" x14ac:dyDescent="0.2">
      <c r="H386" s="140"/>
      <c r="I386" s="141"/>
      <c r="J386" s="141"/>
    </row>
    <row r="387" spans="8:10" ht="12.75" x14ac:dyDescent="0.2">
      <c r="H387" s="140"/>
      <c r="I387" s="141"/>
      <c r="J387" s="141"/>
    </row>
    <row r="388" spans="8:10" ht="12.75" x14ac:dyDescent="0.2">
      <c r="H388" s="140"/>
      <c r="I388" s="141"/>
      <c r="J388" s="141"/>
    </row>
    <row r="389" spans="8:10" ht="12.75" x14ac:dyDescent="0.2">
      <c r="H389" s="140"/>
      <c r="I389" s="141"/>
      <c r="J389" s="141"/>
    </row>
    <row r="390" spans="8:10" ht="12.75" x14ac:dyDescent="0.2">
      <c r="H390" s="140"/>
      <c r="I390" s="141"/>
      <c r="J390" s="141"/>
    </row>
    <row r="391" spans="8:10" ht="12.75" x14ac:dyDescent="0.2">
      <c r="H391" s="140"/>
      <c r="I391" s="141"/>
      <c r="J391" s="141"/>
    </row>
    <row r="392" spans="8:10" ht="12.75" x14ac:dyDescent="0.2">
      <c r="H392" s="140"/>
      <c r="I392" s="141"/>
      <c r="J392" s="141"/>
    </row>
    <row r="393" spans="8:10" ht="12.75" x14ac:dyDescent="0.2">
      <c r="H393" s="140"/>
      <c r="I393" s="141"/>
      <c r="J393" s="141"/>
    </row>
    <row r="394" spans="8:10" ht="12.75" x14ac:dyDescent="0.2">
      <c r="H394" s="140"/>
      <c r="I394" s="141"/>
      <c r="J394" s="141"/>
    </row>
    <row r="395" spans="8:10" ht="12.75" x14ac:dyDescent="0.2">
      <c r="H395" s="140"/>
      <c r="I395" s="141"/>
      <c r="J395" s="141"/>
    </row>
    <row r="396" spans="8:10" ht="12.75" x14ac:dyDescent="0.2">
      <c r="H396" s="140"/>
      <c r="I396" s="141"/>
      <c r="J396" s="141"/>
    </row>
    <row r="397" spans="8:10" ht="12.75" x14ac:dyDescent="0.2">
      <c r="H397" s="140"/>
      <c r="I397" s="141"/>
      <c r="J397" s="141"/>
    </row>
    <row r="398" spans="8:10" ht="12.75" x14ac:dyDescent="0.2">
      <c r="H398" s="140"/>
      <c r="I398" s="141"/>
      <c r="J398" s="141"/>
    </row>
    <row r="399" spans="8:10" ht="12.75" x14ac:dyDescent="0.2">
      <c r="H399" s="140"/>
      <c r="I399" s="141"/>
      <c r="J399" s="141"/>
    </row>
    <row r="400" spans="8:10" ht="12.75" x14ac:dyDescent="0.2">
      <c r="H400" s="140"/>
      <c r="I400" s="141"/>
      <c r="J400" s="141"/>
    </row>
    <row r="401" spans="8:10" ht="12.75" x14ac:dyDescent="0.2">
      <c r="H401" s="140"/>
      <c r="I401" s="141"/>
      <c r="J401" s="141"/>
    </row>
    <row r="402" spans="8:10" ht="12.75" x14ac:dyDescent="0.2">
      <c r="H402" s="140"/>
      <c r="I402" s="141"/>
      <c r="J402" s="141"/>
    </row>
    <row r="403" spans="8:10" ht="12.75" x14ac:dyDescent="0.2">
      <c r="H403" s="140"/>
      <c r="I403" s="141"/>
      <c r="J403" s="141"/>
    </row>
    <row r="404" spans="8:10" ht="12.75" x14ac:dyDescent="0.2">
      <c r="H404" s="140"/>
      <c r="I404" s="141"/>
      <c r="J404" s="141"/>
    </row>
    <row r="405" spans="8:10" ht="12.75" x14ac:dyDescent="0.2">
      <c r="H405" s="140"/>
      <c r="I405" s="141"/>
      <c r="J405" s="141"/>
    </row>
    <row r="406" spans="8:10" ht="12.75" x14ac:dyDescent="0.2">
      <c r="H406" s="140"/>
      <c r="I406" s="141"/>
      <c r="J406" s="141"/>
    </row>
    <row r="407" spans="8:10" ht="12.75" x14ac:dyDescent="0.2">
      <c r="H407" s="140"/>
      <c r="I407" s="141"/>
      <c r="J407" s="141"/>
    </row>
    <row r="408" spans="8:10" ht="12.75" x14ac:dyDescent="0.2">
      <c r="H408" s="140"/>
      <c r="I408" s="141"/>
      <c r="J408" s="141"/>
    </row>
    <row r="409" spans="8:10" ht="12.75" x14ac:dyDescent="0.2">
      <c r="H409" s="140"/>
      <c r="I409" s="141"/>
      <c r="J409" s="141"/>
    </row>
    <row r="410" spans="8:10" ht="12.75" x14ac:dyDescent="0.2">
      <c r="H410" s="140"/>
      <c r="I410" s="141"/>
      <c r="J410" s="141"/>
    </row>
    <row r="411" spans="8:10" ht="12.75" x14ac:dyDescent="0.2">
      <c r="H411" s="140"/>
      <c r="I411" s="141"/>
      <c r="J411" s="141"/>
    </row>
    <row r="412" spans="8:10" ht="12.75" x14ac:dyDescent="0.2">
      <c r="H412" s="140"/>
      <c r="I412" s="141"/>
      <c r="J412" s="141"/>
    </row>
    <row r="413" spans="8:10" ht="12.75" x14ac:dyDescent="0.2">
      <c r="H413" s="140"/>
      <c r="I413" s="141"/>
      <c r="J413" s="141"/>
    </row>
    <row r="414" spans="8:10" ht="12.75" x14ac:dyDescent="0.2">
      <c r="H414" s="140"/>
      <c r="I414" s="141"/>
      <c r="J414" s="141"/>
    </row>
    <row r="415" spans="8:10" ht="12.75" x14ac:dyDescent="0.2">
      <c r="H415" s="140"/>
      <c r="I415" s="141"/>
      <c r="J415" s="141"/>
    </row>
    <row r="416" spans="8:10" ht="12.75" x14ac:dyDescent="0.2">
      <c r="H416" s="140"/>
      <c r="I416" s="141"/>
      <c r="J416" s="141"/>
    </row>
    <row r="417" spans="8:10" ht="12.75" x14ac:dyDescent="0.2">
      <c r="H417" s="140"/>
      <c r="I417" s="141"/>
      <c r="J417" s="141"/>
    </row>
    <row r="418" spans="8:10" ht="12.75" x14ac:dyDescent="0.2">
      <c r="H418" s="140"/>
      <c r="I418" s="141"/>
      <c r="J418" s="141"/>
    </row>
    <row r="419" spans="8:10" ht="12.75" x14ac:dyDescent="0.2">
      <c r="H419" s="140"/>
      <c r="I419" s="141"/>
      <c r="J419" s="141"/>
    </row>
    <row r="420" spans="8:10" ht="12.75" x14ac:dyDescent="0.2">
      <c r="H420" s="140"/>
      <c r="I420" s="141"/>
      <c r="J420" s="141"/>
    </row>
    <row r="421" spans="8:10" ht="12.75" x14ac:dyDescent="0.2">
      <c r="H421" s="140"/>
      <c r="I421" s="141"/>
      <c r="J421" s="141"/>
    </row>
    <row r="422" spans="8:10" ht="12.75" x14ac:dyDescent="0.2">
      <c r="H422" s="140"/>
      <c r="I422" s="141"/>
      <c r="J422" s="141"/>
    </row>
    <row r="423" spans="8:10" ht="12.75" x14ac:dyDescent="0.2">
      <c r="H423" s="140"/>
      <c r="I423" s="141"/>
      <c r="J423" s="141"/>
    </row>
    <row r="424" spans="8:10" ht="12.75" x14ac:dyDescent="0.2">
      <c r="H424" s="140"/>
      <c r="I424" s="141"/>
      <c r="J424" s="141"/>
    </row>
    <row r="425" spans="8:10" ht="12.75" x14ac:dyDescent="0.2">
      <c r="H425" s="140"/>
      <c r="I425" s="141"/>
      <c r="J425" s="141"/>
    </row>
    <row r="426" spans="8:10" ht="12.75" x14ac:dyDescent="0.2">
      <c r="H426" s="140"/>
      <c r="I426" s="141"/>
      <c r="J426" s="141"/>
    </row>
    <row r="427" spans="8:10" ht="12.75" x14ac:dyDescent="0.2">
      <c r="H427" s="140"/>
      <c r="I427" s="141"/>
      <c r="J427" s="141"/>
    </row>
    <row r="428" spans="8:10" ht="12.75" x14ac:dyDescent="0.2">
      <c r="H428" s="140"/>
      <c r="I428" s="141"/>
      <c r="J428" s="141"/>
    </row>
    <row r="429" spans="8:10" ht="12.75" x14ac:dyDescent="0.2">
      <c r="H429" s="140"/>
      <c r="I429" s="141"/>
      <c r="J429" s="141"/>
    </row>
    <row r="430" spans="8:10" ht="12.75" x14ac:dyDescent="0.2">
      <c r="H430" s="140"/>
      <c r="I430" s="141"/>
      <c r="J430" s="141"/>
    </row>
    <row r="431" spans="8:10" ht="12.75" x14ac:dyDescent="0.2">
      <c r="H431" s="140"/>
      <c r="I431" s="141"/>
      <c r="J431" s="141"/>
    </row>
    <row r="432" spans="8:10" ht="12.75" x14ac:dyDescent="0.2">
      <c r="H432" s="140"/>
      <c r="I432" s="141"/>
      <c r="J432" s="141"/>
    </row>
    <row r="433" spans="8:10" ht="12.75" x14ac:dyDescent="0.2">
      <c r="H433" s="140"/>
      <c r="I433" s="141"/>
      <c r="J433" s="141"/>
    </row>
    <row r="434" spans="8:10" ht="12.75" x14ac:dyDescent="0.2">
      <c r="H434" s="140"/>
      <c r="I434" s="141"/>
      <c r="J434" s="141"/>
    </row>
    <row r="435" spans="8:10" ht="12.75" x14ac:dyDescent="0.2">
      <c r="H435" s="140"/>
      <c r="I435" s="141"/>
      <c r="J435" s="141"/>
    </row>
    <row r="436" spans="8:10" ht="12.75" x14ac:dyDescent="0.2">
      <c r="H436" s="140"/>
      <c r="I436" s="141"/>
      <c r="J436" s="141"/>
    </row>
    <row r="437" spans="8:10" ht="12.75" x14ac:dyDescent="0.2">
      <c r="H437" s="140"/>
      <c r="I437" s="141"/>
      <c r="J437" s="141"/>
    </row>
    <row r="438" spans="8:10" ht="12.75" x14ac:dyDescent="0.2">
      <c r="H438" s="140"/>
      <c r="I438" s="141"/>
      <c r="J438" s="141"/>
    </row>
    <row r="439" spans="8:10" ht="12.75" x14ac:dyDescent="0.2">
      <c r="H439" s="140"/>
      <c r="I439" s="141"/>
      <c r="J439" s="141"/>
    </row>
    <row r="440" spans="8:10" ht="12.75" x14ac:dyDescent="0.2">
      <c r="H440" s="140"/>
      <c r="I440" s="141"/>
      <c r="J440" s="141"/>
    </row>
    <row r="441" spans="8:10" ht="12.75" x14ac:dyDescent="0.2">
      <c r="H441" s="140"/>
      <c r="I441" s="141"/>
      <c r="J441" s="141"/>
    </row>
    <row r="442" spans="8:10" ht="12.75" x14ac:dyDescent="0.2">
      <c r="H442" s="140"/>
      <c r="I442" s="141"/>
      <c r="J442" s="141"/>
    </row>
    <row r="443" spans="8:10" ht="12.75" x14ac:dyDescent="0.2">
      <c r="H443" s="140"/>
      <c r="I443" s="141"/>
      <c r="J443" s="141"/>
    </row>
    <row r="444" spans="8:10" ht="12.75" x14ac:dyDescent="0.2">
      <c r="H444" s="140"/>
      <c r="I444" s="141"/>
      <c r="J444" s="141"/>
    </row>
    <row r="445" spans="8:10" ht="12.75" x14ac:dyDescent="0.2">
      <c r="H445" s="140"/>
      <c r="I445" s="141"/>
      <c r="J445" s="141"/>
    </row>
    <row r="446" spans="8:10" ht="12.75" x14ac:dyDescent="0.2">
      <c r="H446" s="140"/>
      <c r="I446" s="141"/>
      <c r="J446" s="141"/>
    </row>
    <row r="447" spans="8:10" ht="12.75" x14ac:dyDescent="0.2">
      <c r="H447" s="140"/>
      <c r="I447" s="141"/>
      <c r="J447" s="141"/>
    </row>
    <row r="448" spans="8:10" ht="12.75" x14ac:dyDescent="0.2">
      <c r="H448" s="140"/>
      <c r="I448" s="141"/>
      <c r="J448" s="141"/>
    </row>
    <row r="449" spans="8:10" ht="12.75" x14ac:dyDescent="0.2">
      <c r="H449" s="140"/>
      <c r="I449" s="141"/>
      <c r="J449" s="141"/>
    </row>
    <row r="450" spans="8:10" ht="12.75" x14ac:dyDescent="0.2">
      <c r="H450" s="140"/>
      <c r="I450" s="141"/>
      <c r="J450" s="141"/>
    </row>
    <row r="451" spans="8:10" ht="12.75" x14ac:dyDescent="0.2">
      <c r="H451" s="140"/>
      <c r="I451" s="141"/>
      <c r="J451" s="141"/>
    </row>
    <row r="452" spans="8:10" ht="12.75" x14ac:dyDescent="0.2">
      <c r="H452" s="140"/>
      <c r="I452" s="141"/>
      <c r="J452" s="141"/>
    </row>
    <row r="453" spans="8:10" ht="12.75" x14ac:dyDescent="0.2">
      <c r="H453" s="140"/>
      <c r="I453" s="141"/>
      <c r="J453" s="141"/>
    </row>
    <row r="454" spans="8:10" ht="12.75" x14ac:dyDescent="0.2">
      <c r="H454" s="140"/>
      <c r="I454" s="141"/>
      <c r="J454" s="141"/>
    </row>
    <row r="455" spans="8:10" ht="12.75" x14ac:dyDescent="0.2">
      <c r="H455" s="140"/>
      <c r="I455" s="141"/>
      <c r="J455" s="141"/>
    </row>
    <row r="456" spans="8:10" ht="12.75" x14ac:dyDescent="0.2">
      <c r="H456" s="140"/>
      <c r="I456" s="141"/>
      <c r="J456" s="141"/>
    </row>
    <row r="457" spans="8:10" ht="12.75" x14ac:dyDescent="0.2">
      <c r="H457" s="140"/>
      <c r="I457" s="141"/>
      <c r="J457" s="141"/>
    </row>
    <row r="458" spans="8:10" ht="12.75" x14ac:dyDescent="0.2">
      <c r="H458" s="140"/>
      <c r="I458" s="141"/>
      <c r="J458" s="141"/>
    </row>
    <row r="459" spans="8:10" ht="12.75" x14ac:dyDescent="0.2">
      <c r="H459" s="140"/>
      <c r="I459" s="141"/>
      <c r="J459" s="141"/>
    </row>
    <row r="460" spans="8:10" ht="12.75" x14ac:dyDescent="0.2">
      <c r="H460" s="140"/>
      <c r="I460" s="141"/>
      <c r="J460" s="141"/>
    </row>
    <row r="461" spans="8:10" ht="12.75" x14ac:dyDescent="0.2">
      <c r="H461" s="140"/>
      <c r="I461" s="141"/>
      <c r="J461" s="141"/>
    </row>
    <row r="462" spans="8:10" ht="12.75" x14ac:dyDescent="0.2">
      <c r="H462" s="140"/>
      <c r="I462" s="141"/>
      <c r="J462" s="141"/>
    </row>
    <row r="463" spans="8:10" ht="12.75" x14ac:dyDescent="0.2">
      <c r="H463" s="140"/>
      <c r="I463" s="141"/>
      <c r="J463" s="141"/>
    </row>
    <row r="464" spans="8:10" ht="12.75" x14ac:dyDescent="0.2">
      <c r="H464" s="140"/>
      <c r="I464" s="141"/>
      <c r="J464" s="141"/>
    </row>
    <row r="465" spans="8:10" ht="12.75" x14ac:dyDescent="0.2">
      <c r="H465" s="140"/>
      <c r="I465" s="141"/>
      <c r="J465" s="141"/>
    </row>
    <row r="466" spans="8:10" ht="12.75" x14ac:dyDescent="0.2">
      <c r="H466" s="140"/>
      <c r="I466" s="141"/>
      <c r="J466" s="141"/>
    </row>
    <row r="467" spans="8:10" ht="12.75" x14ac:dyDescent="0.2">
      <c r="H467" s="140"/>
      <c r="I467" s="141"/>
      <c r="J467" s="141"/>
    </row>
    <row r="468" spans="8:10" ht="12.75" x14ac:dyDescent="0.2">
      <c r="H468" s="140"/>
      <c r="I468" s="141"/>
      <c r="J468" s="141"/>
    </row>
    <row r="469" spans="8:10" ht="12.75" x14ac:dyDescent="0.2">
      <c r="H469" s="140"/>
      <c r="I469" s="141"/>
      <c r="J469" s="141"/>
    </row>
    <row r="470" spans="8:10" ht="12.75" x14ac:dyDescent="0.2">
      <c r="H470" s="140"/>
      <c r="I470" s="141"/>
      <c r="J470" s="141"/>
    </row>
    <row r="471" spans="8:10" ht="12.75" x14ac:dyDescent="0.2">
      <c r="H471" s="140"/>
      <c r="I471" s="141"/>
      <c r="J471" s="141"/>
    </row>
    <row r="472" spans="8:10" ht="12.75" x14ac:dyDescent="0.2">
      <c r="H472" s="140"/>
      <c r="I472" s="141"/>
      <c r="J472" s="141"/>
    </row>
    <row r="473" spans="8:10" ht="12.75" x14ac:dyDescent="0.2">
      <c r="H473" s="140"/>
      <c r="I473" s="141"/>
      <c r="J473" s="141"/>
    </row>
    <row r="474" spans="8:10" ht="12.75" x14ac:dyDescent="0.2">
      <c r="H474" s="140"/>
      <c r="I474" s="141"/>
      <c r="J474" s="141"/>
    </row>
    <row r="475" spans="8:10" ht="12.75" x14ac:dyDescent="0.2">
      <c r="H475" s="140"/>
      <c r="I475" s="141"/>
      <c r="J475" s="141"/>
    </row>
    <row r="476" spans="8:10" ht="12.75" x14ac:dyDescent="0.2">
      <c r="H476" s="140"/>
      <c r="I476" s="141"/>
      <c r="J476" s="141"/>
    </row>
    <row r="477" spans="8:10" ht="12.75" x14ac:dyDescent="0.2">
      <c r="H477" s="140"/>
      <c r="I477" s="141"/>
      <c r="J477" s="141"/>
    </row>
    <row r="478" spans="8:10" ht="12.75" x14ac:dyDescent="0.2">
      <c r="H478" s="140"/>
      <c r="I478" s="141"/>
      <c r="J478" s="141"/>
    </row>
    <row r="479" spans="8:10" ht="12.75" x14ac:dyDescent="0.2">
      <c r="H479" s="140"/>
      <c r="I479" s="141"/>
      <c r="J479" s="141"/>
    </row>
    <row r="480" spans="8:10" ht="12.75" x14ac:dyDescent="0.2">
      <c r="H480" s="140"/>
      <c r="I480" s="141"/>
      <c r="J480" s="141"/>
    </row>
    <row r="481" spans="8:10" ht="12.75" x14ac:dyDescent="0.2">
      <c r="H481" s="140"/>
      <c r="I481" s="141"/>
      <c r="J481" s="141"/>
    </row>
    <row r="482" spans="8:10" ht="12.75" x14ac:dyDescent="0.2">
      <c r="H482" s="140"/>
      <c r="I482" s="141"/>
      <c r="J482" s="141"/>
    </row>
    <row r="483" spans="8:10" ht="12.75" x14ac:dyDescent="0.2">
      <c r="H483" s="140"/>
      <c r="I483" s="141"/>
      <c r="J483" s="141"/>
    </row>
    <row r="484" spans="8:10" ht="12.75" x14ac:dyDescent="0.2">
      <c r="H484" s="140"/>
      <c r="I484" s="141"/>
      <c r="J484" s="141"/>
    </row>
    <row r="485" spans="8:10" ht="12.75" x14ac:dyDescent="0.2">
      <c r="H485" s="140"/>
      <c r="I485" s="141"/>
      <c r="J485" s="141"/>
    </row>
    <row r="486" spans="8:10" ht="12.75" x14ac:dyDescent="0.2">
      <c r="H486" s="140"/>
      <c r="I486" s="141"/>
      <c r="J486" s="141"/>
    </row>
    <row r="487" spans="8:10" ht="12.75" x14ac:dyDescent="0.2">
      <c r="H487" s="140"/>
      <c r="I487" s="141"/>
      <c r="J487" s="141"/>
    </row>
    <row r="488" spans="8:10" ht="12.75" x14ac:dyDescent="0.2">
      <c r="H488" s="140"/>
      <c r="I488" s="141"/>
      <c r="J488" s="141"/>
    </row>
    <row r="489" spans="8:10" ht="12.75" x14ac:dyDescent="0.2">
      <c r="H489" s="140"/>
      <c r="I489" s="141"/>
      <c r="J489" s="141"/>
    </row>
    <row r="490" spans="8:10" ht="12.75" x14ac:dyDescent="0.2">
      <c r="H490" s="140"/>
      <c r="I490" s="141"/>
      <c r="J490" s="141"/>
    </row>
    <row r="491" spans="8:10" ht="12.75" x14ac:dyDescent="0.2">
      <c r="H491" s="140"/>
      <c r="I491" s="141"/>
      <c r="J491" s="141"/>
    </row>
    <row r="492" spans="8:10" ht="12.75" x14ac:dyDescent="0.2">
      <c r="H492" s="140"/>
      <c r="I492" s="141"/>
      <c r="J492" s="141"/>
    </row>
    <row r="493" spans="8:10" ht="12.75" x14ac:dyDescent="0.2">
      <c r="H493" s="140"/>
      <c r="I493" s="141"/>
      <c r="J493" s="141"/>
    </row>
    <row r="494" spans="8:10" ht="12.75" x14ac:dyDescent="0.2">
      <c r="H494" s="140"/>
      <c r="I494" s="141"/>
      <c r="J494" s="141"/>
    </row>
    <row r="495" spans="8:10" ht="12.75" x14ac:dyDescent="0.2">
      <c r="H495" s="140"/>
      <c r="I495" s="141"/>
      <c r="J495" s="141"/>
    </row>
    <row r="496" spans="8:10" ht="12.75" x14ac:dyDescent="0.2">
      <c r="H496" s="140"/>
      <c r="I496" s="141"/>
      <c r="J496" s="141"/>
    </row>
    <row r="497" spans="8:10" ht="12.75" x14ac:dyDescent="0.2">
      <c r="H497" s="140"/>
      <c r="I497" s="141"/>
      <c r="J497" s="141"/>
    </row>
    <row r="498" spans="8:10" ht="12.75" x14ac:dyDescent="0.2">
      <c r="H498" s="140"/>
      <c r="I498" s="141"/>
      <c r="J498" s="141"/>
    </row>
    <row r="499" spans="8:10" ht="12.75" x14ac:dyDescent="0.2">
      <c r="H499" s="140"/>
      <c r="I499" s="141"/>
      <c r="J499" s="141"/>
    </row>
    <row r="500" spans="8:10" ht="12.75" x14ac:dyDescent="0.2">
      <c r="H500" s="140"/>
      <c r="I500" s="141"/>
      <c r="J500" s="141"/>
    </row>
    <row r="501" spans="8:10" ht="12.75" x14ac:dyDescent="0.2">
      <c r="H501" s="140"/>
      <c r="I501" s="141"/>
      <c r="J501" s="141"/>
    </row>
    <row r="502" spans="8:10" ht="12.75" x14ac:dyDescent="0.2">
      <c r="H502" s="140"/>
      <c r="I502" s="141"/>
      <c r="J502" s="141"/>
    </row>
    <row r="503" spans="8:10" ht="12.75" x14ac:dyDescent="0.2">
      <c r="H503" s="140"/>
      <c r="I503" s="141"/>
      <c r="J503" s="141"/>
    </row>
    <row r="504" spans="8:10" ht="12.75" x14ac:dyDescent="0.2">
      <c r="H504" s="140"/>
      <c r="I504" s="141"/>
      <c r="J504" s="141"/>
    </row>
    <row r="505" spans="8:10" ht="12.75" x14ac:dyDescent="0.2">
      <c r="H505" s="140"/>
      <c r="I505" s="141"/>
      <c r="J505" s="141"/>
    </row>
    <row r="506" spans="8:10" ht="12.75" x14ac:dyDescent="0.2">
      <c r="H506" s="140"/>
      <c r="I506" s="141"/>
      <c r="J506" s="141"/>
    </row>
    <row r="507" spans="8:10" ht="12.75" x14ac:dyDescent="0.2">
      <c r="H507" s="140"/>
      <c r="I507" s="141"/>
      <c r="J507" s="141"/>
    </row>
    <row r="508" spans="8:10" ht="12.75" x14ac:dyDescent="0.2">
      <c r="H508" s="140"/>
      <c r="I508" s="141"/>
      <c r="J508" s="141"/>
    </row>
    <row r="509" spans="8:10" ht="12.75" x14ac:dyDescent="0.2">
      <c r="H509" s="140"/>
      <c r="I509" s="141"/>
      <c r="J509" s="141"/>
    </row>
    <row r="510" spans="8:10" ht="12.75" x14ac:dyDescent="0.2">
      <c r="H510" s="140"/>
      <c r="I510" s="141"/>
      <c r="J510" s="141"/>
    </row>
    <row r="511" spans="8:10" ht="12.75" x14ac:dyDescent="0.2">
      <c r="H511" s="140"/>
      <c r="I511" s="141"/>
      <c r="J511" s="141"/>
    </row>
    <row r="512" spans="8:10" ht="12.75" x14ac:dyDescent="0.2">
      <c r="H512" s="140"/>
      <c r="I512" s="141"/>
      <c r="J512" s="141"/>
    </row>
    <row r="513" spans="8:10" ht="12.75" x14ac:dyDescent="0.2">
      <c r="H513" s="140"/>
      <c r="I513" s="141"/>
      <c r="J513" s="141"/>
    </row>
    <row r="514" spans="8:10" ht="12.75" x14ac:dyDescent="0.2">
      <c r="H514" s="140"/>
      <c r="I514" s="141"/>
      <c r="J514" s="141"/>
    </row>
    <row r="515" spans="8:10" ht="12.75" x14ac:dyDescent="0.2">
      <c r="H515" s="140"/>
      <c r="I515" s="141"/>
      <c r="J515" s="141"/>
    </row>
    <row r="516" spans="8:10" ht="12.75" x14ac:dyDescent="0.2">
      <c r="H516" s="140"/>
      <c r="I516" s="141"/>
      <c r="J516" s="141"/>
    </row>
    <row r="517" spans="8:10" ht="12.75" x14ac:dyDescent="0.2">
      <c r="H517" s="140"/>
      <c r="I517" s="141"/>
      <c r="J517" s="141"/>
    </row>
    <row r="518" spans="8:10" ht="12.75" x14ac:dyDescent="0.2">
      <c r="H518" s="140"/>
      <c r="I518" s="141"/>
      <c r="J518" s="141"/>
    </row>
    <row r="519" spans="8:10" ht="12.75" x14ac:dyDescent="0.2">
      <c r="H519" s="140"/>
      <c r="I519" s="141"/>
      <c r="J519" s="141"/>
    </row>
    <row r="520" spans="8:10" ht="12.75" x14ac:dyDescent="0.2">
      <c r="H520" s="140"/>
      <c r="I520" s="141"/>
      <c r="J520" s="141"/>
    </row>
    <row r="521" spans="8:10" ht="12.75" x14ac:dyDescent="0.2">
      <c r="H521" s="140"/>
      <c r="I521" s="141"/>
      <c r="J521" s="141"/>
    </row>
    <row r="522" spans="8:10" ht="12.75" x14ac:dyDescent="0.2">
      <c r="H522" s="140"/>
      <c r="I522" s="141"/>
      <c r="J522" s="141"/>
    </row>
    <row r="523" spans="8:10" ht="12.75" x14ac:dyDescent="0.2">
      <c r="H523" s="140"/>
      <c r="I523" s="141"/>
      <c r="J523" s="141"/>
    </row>
    <row r="524" spans="8:10" ht="12.75" x14ac:dyDescent="0.2">
      <c r="H524" s="140"/>
      <c r="I524" s="141"/>
      <c r="J524" s="141"/>
    </row>
    <row r="525" spans="8:10" ht="12.75" x14ac:dyDescent="0.2">
      <c r="H525" s="140"/>
      <c r="I525" s="141"/>
      <c r="J525" s="141"/>
    </row>
    <row r="526" spans="8:10" ht="12.75" x14ac:dyDescent="0.2">
      <c r="H526" s="140"/>
      <c r="I526" s="141"/>
      <c r="J526" s="141"/>
    </row>
    <row r="527" spans="8:10" ht="12.75" x14ac:dyDescent="0.2">
      <c r="H527" s="140"/>
      <c r="I527" s="141"/>
      <c r="J527" s="141"/>
    </row>
    <row r="528" spans="8:10" ht="12.75" x14ac:dyDescent="0.2">
      <c r="H528" s="140"/>
      <c r="I528" s="141"/>
      <c r="J528" s="141"/>
    </row>
    <row r="529" spans="8:10" ht="12.75" x14ac:dyDescent="0.2">
      <c r="H529" s="140"/>
      <c r="I529" s="141"/>
      <c r="J529" s="141"/>
    </row>
    <row r="530" spans="8:10" ht="12.75" x14ac:dyDescent="0.2">
      <c r="H530" s="140"/>
      <c r="I530" s="141"/>
      <c r="J530" s="141"/>
    </row>
    <row r="531" spans="8:10" ht="12.75" x14ac:dyDescent="0.2">
      <c r="H531" s="140"/>
      <c r="I531" s="141"/>
      <c r="J531" s="141"/>
    </row>
    <row r="532" spans="8:10" ht="12.75" x14ac:dyDescent="0.2">
      <c r="H532" s="140"/>
      <c r="I532" s="141"/>
      <c r="J532" s="141"/>
    </row>
    <row r="533" spans="8:10" ht="12.75" x14ac:dyDescent="0.2">
      <c r="H533" s="140"/>
      <c r="I533" s="141"/>
      <c r="J533" s="141"/>
    </row>
    <row r="534" spans="8:10" ht="12.75" x14ac:dyDescent="0.2">
      <c r="H534" s="140"/>
      <c r="I534" s="141"/>
      <c r="J534" s="141"/>
    </row>
    <row r="535" spans="8:10" ht="12.75" x14ac:dyDescent="0.2">
      <c r="H535" s="140"/>
      <c r="I535" s="141"/>
      <c r="J535" s="141"/>
    </row>
    <row r="536" spans="8:10" ht="12.75" x14ac:dyDescent="0.2">
      <c r="H536" s="140"/>
      <c r="I536" s="141"/>
      <c r="J536" s="141"/>
    </row>
    <row r="537" spans="8:10" ht="12.75" x14ac:dyDescent="0.2">
      <c r="H537" s="140"/>
      <c r="I537" s="141"/>
      <c r="J537" s="141"/>
    </row>
    <row r="538" spans="8:10" ht="12.75" x14ac:dyDescent="0.2">
      <c r="H538" s="140"/>
      <c r="I538" s="141"/>
      <c r="J538" s="141"/>
    </row>
    <row r="539" spans="8:10" ht="12.75" x14ac:dyDescent="0.2">
      <c r="H539" s="140"/>
      <c r="I539" s="141"/>
      <c r="J539" s="141"/>
    </row>
    <row r="540" spans="8:10" ht="12.75" x14ac:dyDescent="0.2">
      <c r="H540" s="140"/>
      <c r="I540" s="141"/>
      <c r="J540" s="141"/>
    </row>
    <row r="541" spans="8:10" ht="12.75" x14ac:dyDescent="0.2">
      <c r="H541" s="140"/>
      <c r="I541" s="141"/>
      <c r="J541" s="141"/>
    </row>
    <row r="542" spans="8:10" ht="12.75" x14ac:dyDescent="0.2">
      <c r="H542" s="140"/>
      <c r="I542" s="141"/>
      <c r="J542" s="141"/>
    </row>
    <row r="543" spans="8:10" ht="12.75" x14ac:dyDescent="0.2">
      <c r="H543" s="140"/>
      <c r="I543" s="141"/>
      <c r="J543" s="141"/>
    </row>
    <row r="544" spans="8:10" ht="12.75" x14ac:dyDescent="0.2">
      <c r="H544" s="140"/>
      <c r="I544" s="141"/>
      <c r="J544" s="141"/>
    </row>
    <row r="545" spans="8:10" ht="12.75" x14ac:dyDescent="0.2">
      <c r="H545" s="140"/>
      <c r="I545" s="141"/>
      <c r="J545" s="141"/>
    </row>
    <row r="546" spans="8:10" ht="12.75" x14ac:dyDescent="0.2">
      <c r="H546" s="140"/>
      <c r="I546" s="141"/>
      <c r="J546" s="141"/>
    </row>
    <row r="547" spans="8:10" ht="12.75" x14ac:dyDescent="0.2">
      <c r="H547" s="140"/>
      <c r="I547" s="141"/>
      <c r="J547" s="141"/>
    </row>
    <row r="548" spans="8:10" ht="12.75" x14ac:dyDescent="0.2">
      <c r="H548" s="140"/>
      <c r="I548" s="141"/>
      <c r="J548" s="141"/>
    </row>
    <row r="549" spans="8:10" ht="12.75" x14ac:dyDescent="0.2">
      <c r="H549" s="140"/>
      <c r="I549" s="141"/>
      <c r="J549" s="141"/>
    </row>
    <row r="550" spans="8:10" ht="12.75" x14ac:dyDescent="0.2">
      <c r="H550" s="140"/>
      <c r="I550" s="141"/>
      <c r="J550" s="141"/>
    </row>
    <row r="551" spans="8:10" ht="12.75" x14ac:dyDescent="0.2">
      <c r="H551" s="140"/>
      <c r="I551" s="141"/>
      <c r="J551" s="141"/>
    </row>
    <row r="552" spans="8:10" ht="12.75" x14ac:dyDescent="0.2">
      <c r="H552" s="140"/>
      <c r="I552" s="141"/>
      <c r="J552" s="141"/>
    </row>
    <row r="553" spans="8:10" ht="12.75" x14ac:dyDescent="0.2">
      <c r="H553" s="140"/>
      <c r="I553" s="141"/>
      <c r="J553" s="141"/>
    </row>
    <row r="554" spans="8:10" ht="12.75" x14ac:dyDescent="0.2">
      <c r="H554" s="140"/>
      <c r="I554" s="141"/>
      <c r="J554" s="141"/>
    </row>
    <row r="555" spans="8:10" ht="12.75" x14ac:dyDescent="0.2">
      <c r="H555" s="140"/>
      <c r="I555" s="141"/>
      <c r="J555" s="141"/>
    </row>
    <row r="556" spans="8:10" ht="12.75" x14ac:dyDescent="0.2">
      <c r="H556" s="140"/>
      <c r="I556" s="141"/>
      <c r="J556" s="141"/>
    </row>
    <row r="557" spans="8:10" ht="12.75" x14ac:dyDescent="0.2">
      <c r="H557" s="140"/>
      <c r="I557" s="141"/>
      <c r="J557" s="141"/>
    </row>
    <row r="558" spans="8:10" ht="12.75" x14ac:dyDescent="0.2">
      <c r="H558" s="140"/>
      <c r="I558" s="141"/>
      <c r="J558" s="141"/>
    </row>
    <row r="559" spans="8:10" ht="12.75" x14ac:dyDescent="0.2">
      <c r="H559" s="140"/>
      <c r="I559" s="141"/>
      <c r="J559" s="141"/>
    </row>
    <row r="560" spans="8:10" ht="12.75" x14ac:dyDescent="0.2">
      <c r="H560" s="140"/>
      <c r="I560" s="141"/>
      <c r="J560" s="141"/>
    </row>
    <row r="561" spans="8:10" ht="12.75" x14ac:dyDescent="0.2">
      <c r="H561" s="140"/>
      <c r="I561" s="141"/>
      <c r="J561" s="141"/>
    </row>
    <row r="562" spans="8:10" ht="12.75" x14ac:dyDescent="0.2">
      <c r="H562" s="140"/>
      <c r="I562" s="141"/>
      <c r="J562" s="141"/>
    </row>
    <row r="563" spans="8:10" ht="12.75" x14ac:dyDescent="0.2">
      <c r="H563" s="140"/>
      <c r="I563" s="141"/>
      <c r="J563" s="141"/>
    </row>
    <row r="564" spans="8:10" ht="12.75" x14ac:dyDescent="0.2">
      <c r="H564" s="140"/>
      <c r="I564" s="141"/>
      <c r="J564" s="141"/>
    </row>
    <row r="565" spans="8:10" ht="12.75" x14ac:dyDescent="0.2">
      <c r="H565" s="140"/>
      <c r="I565" s="141"/>
      <c r="J565" s="141"/>
    </row>
    <row r="566" spans="8:10" ht="12.75" x14ac:dyDescent="0.2">
      <c r="H566" s="140"/>
      <c r="I566" s="141"/>
      <c r="J566" s="141"/>
    </row>
    <row r="567" spans="8:10" ht="12.75" x14ac:dyDescent="0.2">
      <c r="H567" s="140"/>
      <c r="I567" s="141"/>
      <c r="J567" s="141"/>
    </row>
    <row r="568" spans="8:10" ht="12.75" x14ac:dyDescent="0.2">
      <c r="H568" s="140"/>
      <c r="I568" s="141"/>
      <c r="J568" s="141"/>
    </row>
    <row r="569" spans="8:10" ht="12.75" x14ac:dyDescent="0.2">
      <c r="H569" s="140"/>
      <c r="I569" s="141"/>
      <c r="J569" s="141"/>
    </row>
    <row r="570" spans="8:10" ht="12.75" x14ac:dyDescent="0.2">
      <c r="H570" s="140"/>
      <c r="I570" s="141"/>
      <c r="J570" s="141"/>
    </row>
    <row r="571" spans="8:10" ht="12.75" x14ac:dyDescent="0.2">
      <c r="H571" s="140"/>
      <c r="I571" s="141"/>
      <c r="J571" s="141"/>
    </row>
    <row r="572" spans="8:10" ht="12.75" x14ac:dyDescent="0.2">
      <c r="H572" s="140"/>
      <c r="I572" s="141"/>
      <c r="J572" s="141"/>
    </row>
    <row r="573" spans="8:10" ht="12.75" x14ac:dyDescent="0.2">
      <c r="H573" s="140"/>
      <c r="I573" s="141"/>
      <c r="J573" s="141"/>
    </row>
    <row r="574" spans="8:10" ht="12.75" x14ac:dyDescent="0.2">
      <c r="H574" s="140"/>
      <c r="I574" s="141"/>
      <c r="J574" s="141"/>
    </row>
    <row r="575" spans="8:10" ht="12.75" x14ac:dyDescent="0.2">
      <c r="H575" s="140"/>
      <c r="I575" s="141"/>
      <c r="J575" s="141"/>
    </row>
    <row r="576" spans="8:10" ht="12.75" x14ac:dyDescent="0.2">
      <c r="H576" s="140"/>
      <c r="I576" s="141"/>
      <c r="J576" s="141"/>
    </row>
    <row r="577" spans="8:10" ht="12.75" x14ac:dyDescent="0.2">
      <c r="H577" s="140"/>
      <c r="I577" s="141"/>
      <c r="J577" s="141"/>
    </row>
    <row r="578" spans="8:10" ht="12.75" x14ac:dyDescent="0.2">
      <c r="H578" s="140"/>
      <c r="I578" s="141"/>
      <c r="J578" s="141"/>
    </row>
    <row r="579" spans="8:10" ht="12.75" x14ac:dyDescent="0.2">
      <c r="H579" s="140"/>
      <c r="I579" s="141"/>
      <c r="J579" s="141"/>
    </row>
    <row r="580" spans="8:10" ht="12.75" x14ac:dyDescent="0.2">
      <c r="H580" s="140"/>
      <c r="I580" s="141"/>
      <c r="J580" s="141"/>
    </row>
    <row r="581" spans="8:10" ht="12.75" x14ac:dyDescent="0.2">
      <c r="H581" s="140"/>
      <c r="I581" s="141"/>
      <c r="J581" s="141"/>
    </row>
    <row r="582" spans="8:10" ht="12.75" x14ac:dyDescent="0.2">
      <c r="H582" s="140"/>
      <c r="I582" s="141"/>
      <c r="J582" s="141"/>
    </row>
    <row r="583" spans="8:10" ht="12.75" x14ac:dyDescent="0.2">
      <c r="H583" s="140"/>
      <c r="I583" s="141"/>
      <c r="J583" s="141"/>
    </row>
    <row r="584" spans="8:10" ht="12.75" x14ac:dyDescent="0.2">
      <c r="H584" s="140"/>
      <c r="I584" s="141"/>
      <c r="J584" s="141"/>
    </row>
    <row r="585" spans="8:10" ht="12.75" x14ac:dyDescent="0.2">
      <c r="H585" s="140"/>
      <c r="I585" s="141"/>
      <c r="J585" s="141"/>
    </row>
    <row r="586" spans="8:10" ht="12.75" x14ac:dyDescent="0.2">
      <c r="H586" s="140"/>
      <c r="I586" s="141"/>
      <c r="J586" s="141"/>
    </row>
    <row r="587" spans="8:10" ht="12.75" x14ac:dyDescent="0.2">
      <c r="H587" s="140"/>
      <c r="I587" s="141"/>
      <c r="J587" s="141"/>
    </row>
    <row r="588" spans="8:10" ht="12.75" x14ac:dyDescent="0.2">
      <c r="H588" s="140"/>
      <c r="I588" s="141"/>
      <c r="J588" s="141"/>
    </row>
    <row r="589" spans="8:10" ht="12.75" x14ac:dyDescent="0.2">
      <c r="H589" s="140"/>
      <c r="I589" s="141"/>
      <c r="J589" s="141"/>
    </row>
    <row r="590" spans="8:10" ht="12.75" x14ac:dyDescent="0.2">
      <c r="H590" s="140"/>
      <c r="I590" s="141"/>
      <c r="J590" s="141"/>
    </row>
    <row r="591" spans="8:10" ht="12.75" x14ac:dyDescent="0.2">
      <c r="H591" s="140"/>
      <c r="I591" s="141"/>
      <c r="J591" s="141"/>
    </row>
    <row r="592" spans="8:10" ht="12.75" x14ac:dyDescent="0.2">
      <c r="H592" s="140"/>
      <c r="I592" s="141"/>
      <c r="J592" s="141"/>
    </row>
    <row r="593" spans="8:10" ht="12.75" x14ac:dyDescent="0.2">
      <c r="H593" s="140"/>
      <c r="I593" s="141"/>
      <c r="J593" s="141"/>
    </row>
    <row r="594" spans="8:10" ht="12.75" x14ac:dyDescent="0.2">
      <c r="H594" s="140"/>
      <c r="I594" s="141"/>
      <c r="J594" s="141"/>
    </row>
    <row r="595" spans="8:10" ht="12.75" x14ac:dyDescent="0.2">
      <c r="H595" s="140"/>
      <c r="I595" s="141"/>
      <c r="J595" s="141"/>
    </row>
    <row r="596" spans="8:10" ht="12.75" x14ac:dyDescent="0.2">
      <c r="H596" s="140"/>
      <c r="I596" s="141"/>
      <c r="J596" s="141"/>
    </row>
    <row r="597" spans="8:10" ht="12.75" x14ac:dyDescent="0.2">
      <c r="H597" s="140"/>
      <c r="I597" s="141"/>
      <c r="J597" s="141"/>
    </row>
    <row r="598" spans="8:10" ht="12.75" x14ac:dyDescent="0.2">
      <c r="H598" s="140"/>
      <c r="I598" s="141"/>
      <c r="J598" s="141"/>
    </row>
    <row r="599" spans="8:10" ht="12.75" x14ac:dyDescent="0.2">
      <c r="H599" s="140"/>
      <c r="I599" s="141"/>
      <c r="J599" s="141"/>
    </row>
    <row r="600" spans="8:10" ht="12.75" x14ac:dyDescent="0.2">
      <c r="H600" s="140"/>
      <c r="I600" s="141"/>
      <c r="J600" s="141"/>
    </row>
    <row r="601" spans="8:10" ht="12.75" x14ac:dyDescent="0.2">
      <c r="H601" s="140"/>
      <c r="I601" s="141"/>
      <c r="J601" s="141"/>
    </row>
    <row r="602" spans="8:10" ht="12.75" x14ac:dyDescent="0.2">
      <c r="H602" s="140"/>
      <c r="I602" s="141"/>
      <c r="J602" s="141"/>
    </row>
    <row r="603" spans="8:10" ht="12.75" x14ac:dyDescent="0.2">
      <c r="H603" s="140"/>
      <c r="I603" s="141"/>
      <c r="J603" s="141"/>
    </row>
    <row r="604" spans="8:10" ht="12.75" x14ac:dyDescent="0.2">
      <c r="H604" s="140"/>
      <c r="I604" s="141"/>
      <c r="J604" s="141"/>
    </row>
    <row r="605" spans="8:10" ht="12.75" x14ac:dyDescent="0.2">
      <c r="H605" s="140"/>
      <c r="I605" s="141"/>
      <c r="J605" s="141"/>
    </row>
    <row r="606" spans="8:10" ht="12.75" x14ac:dyDescent="0.2">
      <c r="H606" s="140"/>
      <c r="I606" s="141"/>
      <c r="J606" s="141"/>
    </row>
    <row r="607" spans="8:10" ht="12.75" x14ac:dyDescent="0.2">
      <c r="H607" s="140"/>
      <c r="I607" s="141"/>
      <c r="J607" s="141"/>
    </row>
    <row r="608" spans="8:10" ht="12.75" x14ac:dyDescent="0.2">
      <c r="H608" s="140"/>
      <c r="I608" s="141"/>
      <c r="J608" s="141"/>
    </row>
    <row r="609" spans="8:10" ht="12.75" x14ac:dyDescent="0.2">
      <c r="H609" s="140"/>
      <c r="I609" s="141"/>
      <c r="J609" s="141"/>
    </row>
    <row r="610" spans="8:10" ht="12.75" x14ac:dyDescent="0.2">
      <c r="H610" s="140"/>
      <c r="I610" s="141"/>
      <c r="J610" s="141"/>
    </row>
    <row r="611" spans="8:10" ht="12.75" x14ac:dyDescent="0.2">
      <c r="H611" s="140"/>
      <c r="I611" s="141"/>
      <c r="J611" s="141"/>
    </row>
    <row r="612" spans="8:10" ht="12.75" x14ac:dyDescent="0.2">
      <c r="H612" s="140"/>
      <c r="I612" s="141"/>
      <c r="J612" s="141"/>
    </row>
    <row r="613" spans="8:10" ht="12.75" x14ac:dyDescent="0.2">
      <c r="H613" s="140"/>
      <c r="I613" s="141"/>
      <c r="J613" s="141"/>
    </row>
    <row r="614" spans="8:10" ht="12.75" x14ac:dyDescent="0.2">
      <c r="H614" s="140"/>
      <c r="I614" s="141"/>
      <c r="J614" s="141"/>
    </row>
    <row r="615" spans="8:10" ht="12.75" x14ac:dyDescent="0.2">
      <c r="H615" s="140"/>
      <c r="I615" s="141"/>
      <c r="J615" s="141"/>
    </row>
    <row r="616" spans="8:10" ht="12.75" x14ac:dyDescent="0.2">
      <c r="H616" s="140"/>
      <c r="I616" s="141"/>
      <c r="J616" s="141"/>
    </row>
    <row r="617" spans="8:10" ht="12.75" x14ac:dyDescent="0.2">
      <c r="H617" s="140"/>
      <c r="I617" s="141"/>
      <c r="J617" s="141"/>
    </row>
    <row r="618" spans="8:10" ht="12.75" x14ac:dyDescent="0.2">
      <c r="H618" s="140"/>
      <c r="I618" s="141"/>
      <c r="J618" s="141"/>
    </row>
    <row r="619" spans="8:10" ht="12.75" x14ac:dyDescent="0.2">
      <c r="H619" s="140"/>
      <c r="I619" s="141"/>
      <c r="J619" s="141"/>
    </row>
    <row r="620" spans="8:10" ht="12.75" x14ac:dyDescent="0.2">
      <c r="H620" s="140"/>
      <c r="I620" s="141"/>
      <c r="J620" s="141"/>
    </row>
    <row r="621" spans="8:10" ht="12.75" x14ac:dyDescent="0.2">
      <c r="H621" s="140"/>
      <c r="I621" s="141"/>
      <c r="J621" s="141"/>
    </row>
    <row r="622" spans="8:10" ht="12.75" x14ac:dyDescent="0.2">
      <c r="H622" s="140"/>
      <c r="I622" s="141"/>
      <c r="J622" s="141"/>
    </row>
    <row r="623" spans="8:10" ht="12.75" x14ac:dyDescent="0.2">
      <c r="H623" s="140"/>
      <c r="I623" s="141"/>
      <c r="J623" s="141"/>
    </row>
    <row r="624" spans="8:10" ht="12.75" x14ac:dyDescent="0.2">
      <c r="H624" s="140"/>
      <c r="I624" s="141"/>
      <c r="J624" s="141"/>
    </row>
    <row r="625" spans="8:10" ht="12.75" x14ac:dyDescent="0.2">
      <c r="H625" s="140"/>
      <c r="I625" s="141"/>
      <c r="J625" s="141"/>
    </row>
    <row r="626" spans="8:10" ht="12.75" x14ac:dyDescent="0.2">
      <c r="H626" s="140"/>
      <c r="I626" s="141"/>
      <c r="J626" s="141"/>
    </row>
    <row r="627" spans="8:10" ht="12.75" x14ac:dyDescent="0.2">
      <c r="H627" s="140"/>
      <c r="I627" s="141"/>
      <c r="J627" s="141"/>
    </row>
    <row r="628" spans="8:10" ht="12.75" x14ac:dyDescent="0.2">
      <c r="H628" s="140"/>
      <c r="I628" s="141"/>
      <c r="J628" s="141"/>
    </row>
    <row r="629" spans="8:10" ht="12.75" x14ac:dyDescent="0.2">
      <c r="H629" s="140"/>
      <c r="I629" s="141"/>
      <c r="J629" s="141"/>
    </row>
    <row r="630" spans="8:10" ht="12.75" x14ac:dyDescent="0.2">
      <c r="H630" s="140"/>
      <c r="I630" s="141"/>
      <c r="J630" s="141"/>
    </row>
    <row r="631" spans="8:10" ht="12.75" x14ac:dyDescent="0.2">
      <c r="H631" s="140"/>
      <c r="I631" s="141"/>
      <c r="J631" s="141"/>
    </row>
    <row r="632" spans="8:10" ht="12.75" x14ac:dyDescent="0.2">
      <c r="H632" s="140"/>
      <c r="I632" s="141"/>
      <c r="J632" s="141"/>
    </row>
    <row r="633" spans="8:10" ht="12.75" x14ac:dyDescent="0.2">
      <c r="H633" s="140"/>
      <c r="I633" s="141"/>
      <c r="J633" s="141"/>
    </row>
    <row r="634" spans="8:10" ht="12.75" x14ac:dyDescent="0.2">
      <c r="H634" s="140"/>
      <c r="I634" s="141"/>
      <c r="J634" s="141"/>
    </row>
    <row r="635" spans="8:10" ht="12.75" x14ac:dyDescent="0.2">
      <c r="H635" s="140"/>
      <c r="I635" s="141"/>
      <c r="J635" s="141"/>
    </row>
    <row r="636" spans="8:10" ht="12.75" x14ac:dyDescent="0.2">
      <c r="H636" s="140"/>
      <c r="I636" s="141"/>
      <c r="J636" s="141"/>
    </row>
    <row r="637" spans="8:10" ht="12.75" x14ac:dyDescent="0.2">
      <c r="H637" s="140"/>
      <c r="I637" s="141"/>
      <c r="J637" s="141"/>
    </row>
    <row r="638" spans="8:10" ht="12.75" x14ac:dyDescent="0.2">
      <c r="H638" s="140"/>
      <c r="I638" s="141"/>
      <c r="J638" s="141"/>
    </row>
    <row r="639" spans="8:10" ht="12.75" x14ac:dyDescent="0.2">
      <c r="H639" s="140"/>
      <c r="I639" s="141"/>
      <c r="J639" s="141"/>
    </row>
    <row r="640" spans="8:10" ht="12.75" x14ac:dyDescent="0.2">
      <c r="H640" s="140"/>
      <c r="I640" s="141"/>
      <c r="J640" s="141"/>
    </row>
    <row r="641" spans="8:10" ht="12.75" x14ac:dyDescent="0.2">
      <c r="H641" s="140"/>
      <c r="I641" s="141"/>
      <c r="J641" s="141"/>
    </row>
    <row r="642" spans="8:10" ht="12.75" x14ac:dyDescent="0.2">
      <c r="H642" s="140"/>
      <c r="I642" s="141"/>
      <c r="J642" s="141"/>
    </row>
    <row r="643" spans="8:10" ht="12.75" x14ac:dyDescent="0.2">
      <c r="H643" s="140"/>
      <c r="I643" s="141"/>
      <c r="J643" s="141"/>
    </row>
    <row r="644" spans="8:10" ht="12.75" x14ac:dyDescent="0.2">
      <c r="H644" s="140"/>
      <c r="I644" s="141"/>
      <c r="J644" s="141"/>
    </row>
    <row r="645" spans="8:10" ht="12.75" x14ac:dyDescent="0.2">
      <c r="H645" s="140"/>
      <c r="I645" s="141"/>
      <c r="J645" s="141"/>
    </row>
    <row r="646" spans="8:10" ht="12.75" x14ac:dyDescent="0.2">
      <c r="H646" s="140"/>
      <c r="I646" s="141"/>
      <c r="J646" s="141"/>
    </row>
    <row r="647" spans="8:10" ht="12.75" x14ac:dyDescent="0.2">
      <c r="H647" s="140"/>
      <c r="I647" s="141"/>
      <c r="J647" s="141"/>
    </row>
    <row r="648" spans="8:10" ht="12.75" x14ac:dyDescent="0.2">
      <c r="H648" s="140"/>
      <c r="I648" s="141"/>
      <c r="J648" s="141"/>
    </row>
    <row r="649" spans="8:10" ht="12.75" x14ac:dyDescent="0.2">
      <c r="H649" s="140"/>
      <c r="I649" s="141"/>
      <c r="J649" s="141"/>
    </row>
    <row r="650" spans="8:10" ht="12.75" x14ac:dyDescent="0.2">
      <c r="H650" s="140"/>
      <c r="I650" s="141"/>
      <c r="J650" s="141"/>
    </row>
    <row r="651" spans="8:10" ht="12.75" x14ac:dyDescent="0.2">
      <c r="H651" s="140"/>
      <c r="I651" s="141"/>
      <c r="J651" s="141"/>
    </row>
    <row r="652" spans="8:10" ht="12.75" x14ac:dyDescent="0.2">
      <c r="H652" s="140"/>
      <c r="I652" s="141"/>
      <c r="J652" s="141"/>
    </row>
    <row r="653" spans="8:10" ht="12.75" x14ac:dyDescent="0.2">
      <c r="H653" s="140"/>
      <c r="I653" s="141"/>
      <c r="J653" s="141"/>
    </row>
    <row r="654" spans="8:10" ht="12.75" x14ac:dyDescent="0.2">
      <c r="H654" s="140"/>
      <c r="I654" s="141"/>
      <c r="J654" s="141"/>
    </row>
    <row r="655" spans="8:10" ht="12.75" x14ac:dyDescent="0.2">
      <c r="H655" s="140"/>
      <c r="I655" s="141"/>
      <c r="J655" s="141"/>
    </row>
    <row r="656" spans="8:10" ht="12.75" x14ac:dyDescent="0.2">
      <c r="H656" s="140"/>
      <c r="I656" s="141"/>
      <c r="J656" s="141"/>
    </row>
    <row r="657" spans="8:10" ht="12.75" x14ac:dyDescent="0.2">
      <c r="H657" s="140"/>
      <c r="I657" s="141"/>
      <c r="J657" s="141"/>
    </row>
    <row r="658" spans="8:10" ht="12.75" x14ac:dyDescent="0.2">
      <c r="H658" s="140"/>
      <c r="I658" s="141"/>
      <c r="J658" s="141"/>
    </row>
    <row r="659" spans="8:10" ht="12.75" x14ac:dyDescent="0.2">
      <c r="H659" s="140"/>
      <c r="I659" s="141"/>
      <c r="J659" s="141"/>
    </row>
    <row r="660" spans="8:10" ht="12.75" x14ac:dyDescent="0.2">
      <c r="H660" s="140"/>
      <c r="I660" s="141"/>
      <c r="J660" s="141"/>
    </row>
    <row r="661" spans="8:10" ht="12.75" x14ac:dyDescent="0.2">
      <c r="H661" s="140"/>
      <c r="I661" s="141"/>
      <c r="J661" s="141"/>
    </row>
    <row r="662" spans="8:10" ht="12.75" x14ac:dyDescent="0.2">
      <c r="H662" s="140"/>
      <c r="I662" s="141"/>
      <c r="J662" s="141"/>
    </row>
    <row r="663" spans="8:10" ht="12.75" x14ac:dyDescent="0.2">
      <c r="H663" s="140"/>
      <c r="I663" s="141"/>
      <c r="J663" s="141"/>
    </row>
    <row r="664" spans="8:10" ht="12.75" x14ac:dyDescent="0.2">
      <c r="H664" s="140"/>
      <c r="I664" s="141"/>
      <c r="J664" s="141"/>
    </row>
    <row r="665" spans="8:10" ht="12.75" x14ac:dyDescent="0.2">
      <c r="H665" s="140"/>
      <c r="I665" s="141"/>
      <c r="J665" s="141"/>
    </row>
    <row r="666" spans="8:10" ht="12.75" x14ac:dyDescent="0.2">
      <c r="H666" s="140"/>
      <c r="I666" s="141"/>
      <c r="J666" s="141"/>
    </row>
    <row r="667" spans="8:10" ht="12.75" x14ac:dyDescent="0.2">
      <c r="H667" s="140"/>
      <c r="I667" s="141"/>
      <c r="J667" s="141"/>
    </row>
    <row r="668" spans="8:10" ht="12.75" x14ac:dyDescent="0.2">
      <c r="H668" s="140"/>
      <c r="I668" s="141"/>
      <c r="J668" s="141"/>
    </row>
    <row r="669" spans="8:10" ht="12.75" x14ac:dyDescent="0.2">
      <c r="H669" s="140"/>
      <c r="I669" s="141"/>
      <c r="J669" s="141"/>
    </row>
    <row r="670" spans="8:10" ht="12.75" x14ac:dyDescent="0.2">
      <c r="H670" s="140"/>
      <c r="I670" s="141"/>
      <c r="J670" s="141"/>
    </row>
    <row r="671" spans="8:10" ht="12.75" x14ac:dyDescent="0.2">
      <c r="H671" s="140"/>
      <c r="I671" s="141"/>
      <c r="J671" s="141"/>
    </row>
    <row r="672" spans="8:10" ht="12.75" x14ac:dyDescent="0.2">
      <c r="H672" s="140"/>
      <c r="I672" s="141"/>
      <c r="J672" s="141"/>
    </row>
    <row r="673" spans="8:10" ht="12.75" x14ac:dyDescent="0.2">
      <c r="H673" s="140"/>
      <c r="I673" s="141"/>
      <c r="J673" s="141"/>
    </row>
    <row r="674" spans="8:10" ht="12.75" x14ac:dyDescent="0.2">
      <c r="H674" s="140"/>
      <c r="I674" s="141"/>
      <c r="J674" s="141"/>
    </row>
    <row r="675" spans="8:10" ht="12.75" x14ac:dyDescent="0.2">
      <c r="H675" s="140"/>
      <c r="I675" s="141"/>
      <c r="J675" s="141"/>
    </row>
    <row r="676" spans="8:10" ht="12.75" x14ac:dyDescent="0.2">
      <c r="H676" s="140"/>
      <c r="I676" s="141"/>
      <c r="J676" s="141"/>
    </row>
    <row r="677" spans="8:10" ht="12.75" x14ac:dyDescent="0.2">
      <c r="H677" s="140"/>
      <c r="I677" s="141"/>
      <c r="J677" s="141"/>
    </row>
    <row r="678" spans="8:10" ht="12.75" x14ac:dyDescent="0.2">
      <c r="H678" s="140"/>
      <c r="I678" s="141"/>
      <c r="J678" s="141"/>
    </row>
    <row r="679" spans="8:10" ht="12.75" x14ac:dyDescent="0.2">
      <c r="H679" s="140"/>
      <c r="I679" s="141"/>
      <c r="J679" s="141"/>
    </row>
    <row r="680" spans="8:10" ht="12.75" x14ac:dyDescent="0.2">
      <c r="H680" s="140"/>
      <c r="I680" s="141"/>
      <c r="J680" s="141"/>
    </row>
    <row r="681" spans="8:10" ht="12.75" x14ac:dyDescent="0.2">
      <c r="H681" s="140"/>
      <c r="I681" s="141"/>
      <c r="J681" s="141"/>
    </row>
    <row r="682" spans="8:10" ht="12.75" x14ac:dyDescent="0.2">
      <c r="H682" s="140"/>
      <c r="I682" s="141"/>
      <c r="J682" s="141"/>
    </row>
    <row r="683" spans="8:10" ht="12.75" x14ac:dyDescent="0.2">
      <c r="H683" s="140"/>
      <c r="I683" s="141"/>
      <c r="J683" s="141"/>
    </row>
    <row r="684" spans="8:10" ht="12.75" x14ac:dyDescent="0.2">
      <c r="H684" s="140"/>
      <c r="I684" s="141"/>
      <c r="J684" s="141"/>
    </row>
    <row r="685" spans="8:10" ht="12.75" x14ac:dyDescent="0.2">
      <c r="H685" s="140"/>
      <c r="I685" s="141"/>
      <c r="J685" s="141"/>
    </row>
    <row r="686" spans="8:10" ht="12.75" x14ac:dyDescent="0.2">
      <c r="H686" s="140"/>
      <c r="I686" s="141"/>
      <c r="J686" s="141"/>
    </row>
    <row r="687" spans="8:10" ht="12.75" x14ac:dyDescent="0.2">
      <c r="H687" s="140"/>
      <c r="I687" s="141"/>
      <c r="J687" s="141"/>
    </row>
    <row r="688" spans="8:10" ht="12.75" x14ac:dyDescent="0.2">
      <c r="H688" s="140"/>
      <c r="I688" s="141"/>
      <c r="J688" s="141"/>
    </row>
    <row r="689" spans="8:10" ht="12.75" x14ac:dyDescent="0.2">
      <c r="H689" s="140"/>
      <c r="I689" s="141"/>
      <c r="J689" s="141"/>
    </row>
    <row r="690" spans="8:10" ht="12.75" x14ac:dyDescent="0.2">
      <c r="H690" s="140"/>
      <c r="I690" s="141"/>
      <c r="J690" s="141"/>
    </row>
    <row r="691" spans="8:10" ht="12.75" x14ac:dyDescent="0.2">
      <c r="H691" s="140"/>
      <c r="I691" s="141"/>
      <c r="J691" s="141"/>
    </row>
    <row r="692" spans="8:10" ht="12.75" x14ac:dyDescent="0.2">
      <c r="H692" s="140"/>
      <c r="I692" s="141"/>
      <c r="J692" s="141"/>
    </row>
    <row r="693" spans="8:10" ht="12.75" x14ac:dyDescent="0.2">
      <c r="H693" s="140"/>
      <c r="I693" s="141"/>
      <c r="J693" s="141"/>
    </row>
    <row r="694" spans="8:10" ht="12.75" x14ac:dyDescent="0.2">
      <c r="H694" s="140"/>
      <c r="I694" s="141"/>
      <c r="J694" s="141"/>
    </row>
    <row r="695" spans="8:10" ht="12.75" x14ac:dyDescent="0.2">
      <c r="H695" s="140"/>
      <c r="I695" s="141"/>
      <c r="J695" s="141"/>
    </row>
    <row r="696" spans="8:10" ht="12.75" x14ac:dyDescent="0.2">
      <c r="H696" s="140"/>
      <c r="I696" s="141"/>
      <c r="J696" s="141"/>
    </row>
    <row r="697" spans="8:10" ht="12.75" x14ac:dyDescent="0.2">
      <c r="H697" s="140"/>
      <c r="I697" s="141"/>
      <c r="J697" s="141"/>
    </row>
    <row r="698" spans="8:10" ht="12.75" x14ac:dyDescent="0.2">
      <c r="H698" s="140"/>
      <c r="I698" s="141"/>
      <c r="J698" s="141"/>
    </row>
    <row r="699" spans="8:10" ht="12.75" x14ac:dyDescent="0.2">
      <c r="H699" s="140"/>
      <c r="I699" s="141"/>
      <c r="J699" s="141"/>
    </row>
    <row r="700" spans="8:10" ht="12.75" x14ac:dyDescent="0.2">
      <c r="H700" s="140"/>
      <c r="I700" s="141"/>
      <c r="J700" s="141"/>
    </row>
    <row r="701" spans="8:10" ht="12.75" x14ac:dyDescent="0.2">
      <c r="H701" s="140"/>
      <c r="I701" s="141"/>
      <c r="J701" s="141"/>
    </row>
    <row r="702" spans="8:10" ht="12.75" x14ac:dyDescent="0.2">
      <c r="H702" s="140"/>
      <c r="I702" s="141"/>
      <c r="J702" s="141"/>
    </row>
    <row r="703" spans="8:10" ht="12.75" x14ac:dyDescent="0.2">
      <c r="H703" s="140"/>
      <c r="I703" s="141"/>
      <c r="J703" s="141"/>
    </row>
    <row r="704" spans="8:10" ht="12.75" x14ac:dyDescent="0.2">
      <c r="H704" s="140"/>
      <c r="I704" s="141"/>
      <c r="J704" s="141"/>
    </row>
    <row r="705" spans="8:10" ht="12.75" x14ac:dyDescent="0.2">
      <c r="H705" s="140"/>
      <c r="I705" s="141"/>
      <c r="J705" s="141"/>
    </row>
    <row r="706" spans="8:10" ht="12.75" x14ac:dyDescent="0.2">
      <c r="H706" s="140"/>
      <c r="I706" s="141"/>
      <c r="J706" s="141"/>
    </row>
    <row r="707" spans="8:10" ht="12.75" x14ac:dyDescent="0.2">
      <c r="H707" s="140"/>
      <c r="I707" s="141"/>
      <c r="J707" s="141"/>
    </row>
    <row r="708" spans="8:10" ht="12.75" x14ac:dyDescent="0.2">
      <c r="H708" s="140"/>
      <c r="I708" s="141"/>
      <c r="J708" s="141"/>
    </row>
    <row r="709" spans="8:10" ht="12.75" x14ac:dyDescent="0.2">
      <c r="H709" s="140"/>
      <c r="I709" s="141"/>
      <c r="J709" s="141"/>
    </row>
    <row r="710" spans="8:10" ht="12.75" x14ac:dyDescent="0.2">
      <c r="H710" s="140"/>
      <c r="I710" s="141"/>
      <c r="J710" s="141"/>
    </row>
    <row r="711" spans="8:10" ht="12.75" x14ac:dyDescent="0.2">
      <c r="H711" s="140"/>
      <c r="I711" s="141"/>
      <c r="J711" s="141"/>
    </row>
    <row r="712" spans="8:10" ht="12.75" x14ac:dyDescent="0.2">
      <c r="H712" s="140"/>
      <c r="I712" s="141"/>
      <c r="J712" s="141"/>
    </row>
    <row r="713" spans="8:10" ht="12.75" x14ac:dyDescent="0.2">
      <c r="H713" s="140"/>
      <c r="I713" s="141"/>
      <c r="J713" s="141"/>
    </row>
    <row r="714" spans="8:10" ht="12.75" x14ac:dyDescent="0.2">
      <c r="H714" s="140"/>
      <c r="I714" s="141"/>
      <c r="J714" s="141"/>
    </row>
    <row r="715" spans="8:10" ht="12.75" x14ac:dyDescent="0.2">
      <c r="H715" s="140"/>
      <c r="I715" s="141"/>
      <c r="J715" s="141"/>
    </row>
    <row r="716" spans="8:10" ht="12.75" x14ac:dyDescent="0.2">
      <c r="H716" s="140"/>
      <c r="I716" s="141"/>
      <c r="J716" s="141"/>
    </row>
    <row r="717" spans="8:10" ht="12.75" x14ac:dyDescent="0.2">
      <c r="H717" s="140"/>
      <c r="I717" s="141"/>
      <c r="J717" s="141"/>
    </row>
    <row r="718" spans="8:10" ht="12.75" x14ac:dyDescent="0.2">
      <c r="H718" s="140"/>
      <c r="I718" s="141"/>
      <c r="J718" s="141"/>
    </row>
    <row r="719" spans="8:10" ht="12.75" x14ac:dyDescent="0.2">
      <c r="H719" s="140"/>
      <c r="I719" s="141"/>
      <c r="J719" s="141"/>
    </row>
    <row r="720" spans="8:10" ht="12.75" x14ac:dyDescent="0.2">
      <c r="H720" s="140"/>
      <c r="I720" s="141"/>
      <c r="J720" s="141"/>
    </row>
    <row r="721" spans="8:10" ht="12.75" x14ac:dyDescent="0.2">
      <c r="H721" s="140"/>
      <c r="I721" s="141"/>
      <c r="J721" s="141"/>
    </row>
    <row r="722" spans="8:10" ht="12.75" x14ac:dyDescent="0.2">
      <c r="H722" s="140"/>
      <c r="I722" s="141"/>
      <c r="J722" s="141"/>
    </row>
    <row r="723" spans="8:10" ht="12.75" x14ac:dyDescent="0.2">
      <c r="H723" s="140"/>
      <c r="I723" s="141"/>
      <c r="J723" s="141"/>
    </row>
    <row r="724" spans="8:10" ht="12.75" x14ac:dyDescent="0.2">
      <c r="H724" s="140"/>
      <c r="I724" s="141"/>
      <c r="J724" s="141"/>
    </row>
    <row r="725" spans="8:10" ht="12.75" x14ac:dyDescent="0.2">
      <c r="H725" s="140"/>
      <c r="I725" s="141"/>
      <c r="J725" s="141"/>
    </row>
    <row r="726" spans="8:10" ht="12.75" x14ac:dyDescent="0.2">
      <c r="H726" s="140"/>
      <c r="I726" s="141"/>
      <c r="J726" s="141"/>
    </row>
    <row r="727" spans="8:10" ht="12.75" x14ac:dyDescent="0.2">
      <c r="H727" s="140"/>
      <c r="I727" s="141"/>
      <c r="J727" s="141"/>
    </row>
    <row r="728" spans="8:10" ht="12.75" x14ac:dyDescent="0.2">
      <c r="H728" s="140"/>
      <c r="I728" s="141"/>
      <c r="J728" s="141"/>
    </row>
    <row r="729" spans="8:10" ht="12.75" x14ac:dyDescent="0.2">
      <c r="H729" s="140"/>
      <c r="I729" s="141"/>
      <c r="J729" s="141"/>
    </row>
    <row r="730" spans="8:10" ht="12.75" x14ac:dyDescent="0.2">
      <c r="H730" s="140"/>
      <c r="I730" s="141"/>
      <c r="J730" s="141"/>
    </row>
    <row r="731" spans="8:10" ht="12.75" x14ac:dyDescent="0.2">
      <c r="H731" s="140"/>
      <c r="I731" s="141"/>
      <c r="J731" s="141"/>
    </row>
    <row r="732" spans="8:10" ht="12.75" x14ac:dyDescent="0.2">
      <c r="H732" s="140"/>
      <c r="I732" s="141"/>
      <c r="J732" s="141"/>
    </row>
    <row r="733" spans="8:10" ht="12.75" x14ac:dyDescent="0.2">
      <c r="H733" s="140"/>
      <c r="I733" s="141"/>
      <c r="J733" s="141"/>
    </row>
    <row r="734" spans="8:10" ht="12.75" x14ac:dyDescent="0.2">
      <c r="H734" s="140"/>
      <c r="I734" s="141"/>
      <c r="J734" s="141"/>
    </row>
    <row r="735" spans="8:10" ht="12.75" x14ac:dyDescent="0.2">
      <c r="H735" s="140"/>
      <c r="I735" s="141"/>
      <c r="J735" s="141"/>
    </row>
    <row r="736" spans="8:10" ht="12.75" x14ac:dyDescent="0.2">
      <c r="H736" s="140"/>
      <c r="I736" s="141"/>
      <c r="J736" s="141"/>
    </row>
    <row r="737" spans="8:10" ht="12.75" x14ac:dyDescent="0.2">
      <c r="H737" s="140"/>
      <c r="I737" s="141"/>
      <c r="J737" s="141"/>
    </row>
    <row r="738" spans="8:10" ht="12.75" x14ac:dyDescent="0.2">
      <c r="H738" s="140"/>
      <c r="I738" s="141"/>
      <c r="J738" s="141"/>
    </row>
    <row r="739" spans="8:10" ht="12.75" x14ac:dyDescent="0.2">
      <c r="H739" s="140"/>
      <c r="I739" s="141"/>
      <c r="J739" s="141"/>
    </row>
    <row r="740" spans="8:10" ht="12.75" x14ac:dyDescent="0.2">
      <c r="H740" s="140"/>
      <c r="I740" s="141"/>
      <c r="J740" s="141"/>
    </row>
    <row r="741" spans="8:10" ht="12.75" x14ac:dyDescent="0.2">
      <c r="H741" s="140"/>
      <c r="I741" s="141"/>
      <c r="J741" s="141"/>
    </row>
    <row r="742" spans="8:10" ht="12.75" x14ac:dyDescent="0.2">
      <c r="H742" s="140"/>
      <c r="I742" s="141"/>
      <c r="J742" s="141"/>
    </row>
    <row r="743" spans="8:10" ht="12.75" x14ac:dyDescent="0.2">
      <c r="H743" s="140"/>
      <c r="I743" s="141"/>
      <c r="J743" s="141"/>
    </row>
    <row r="744" spans="8:10" ht="12.75" x14ac:dyDescent="0.2">
      <c r="H744" s="140"/>
      <c r="I744" s="141"/>
      <c r="J744" s="141"/>
    </row>
    <row r="745" spans="8:10" ht="12.75" x14ac:dyDescent="0.2">
      <c r="H745" s="140"/>
      <c r="I745" s="141"/>
      <c r="J745" s="141"/>
    </row>
    <row r="746" spans="8:10" ht="12.75" x14ac:dyDescent="0.2">
      <c r="H746" s="140"/>
      <c r="I746" s="141"/>
      <c r="J746" s="141"/>
    </row>
    <row r="747" spans="8:10" ht="12.75" x14ac:dyDescent="0.2">
      <c r="H747" s="140"/>
      <c r="I747" s="141"/>
      <c r="J747" s="141"/>
    </row>
    <row r="748" spans="8:10" ht="12.75" x14ac:dyDescent="0.2">
      <c r="H748" s="140"/>
      <c r="I748" s="141"/>
      <c r="J748" s="141"/>
    </row>
  </sheetData>
  <autoFilter ref="A1:O9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 FONAM</vt:lpstr>
      <vt:lpstr>2. NACIONAL</vt:lpstr>
      <vt:lpstr>bdd_contratistas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PAZOS GUEVARA</dc:creator>
  <cp:lastModifiedBy>Emiliano</cp:lastModifiedBy>
  <dcterms:created xsi:type="dcterms:W3CDTF">2020-05-06T22:44:59Z</dcterms:created>
  <dcterms:modified xsi:type="dcterms:W3CDTF">2020-05-06T23:36:54Z</dcterms:modified>
</cp:coreProperties>
</file>