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M@v1n\james.torres\Mis Documentos\2022\BKPDTAM\2022\6 - JUNIO\PAGINA WEB\JUNIO\"/>
    </mc:Choice>
  </mc:AlternateContent>
  <xr:revisionPtr revIDLastSave="0" documentId="13_ncr:1_{5811EC56-83BF-4DA5-AFDD-8CC1751DAE9F}" xr6:coauthVersionLast="47" xr6:coauthVersionMax="47" xr10:uidLastSave="{00000000-0000-0000-0000-000000000000}"/>
  <bookViews>
    <workbookView xWindow="-120" yWindow="-120" windowWidth="20730" windowHeight="11160" xr2:uid="{873BE24C-84CF-4536-993A-D625B149D3AD}"/>
  </bookViews>
  <sheets>
    <sheet name="DIRECTORIO" sheetId="1" r:id="rId1"/>
  </sheets>
  <externalReferences>
    <externalReference r:id="rId2"/>
  </externalReferences>
  <definedNames>
    <definedName name="_xlnm._FilterDatabase" localSheetId="0" hidden="1">DIRECTORIO!$A$1:$AB$110</definedName>
    <definedName name="OLE_LINK2" localSheetId="0">DIRECTORIO!#REF!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6" i="1" l="1"/>
  <c r="P110" i="1"/>
  <c r="N110" i="1"/>
  <c r="K110" i="1"/>
  <c r="P109" i="1"/>
  <c r="N109" i="1"/>
  <c r="K109" i="1"/>
  <c r="P108" i="1"/>
  <c r="N108" i="1"/>
  <c r="K108" i="1"/>
  <c r="P107" i="1"/>
  <c r="N107" i="1"/>
  <c r="K107" i="1"/>
  <c r="P106" i="1"/>
  <c r="N106" i="1"/>
  <c r="K106" i="1"/>
  <c r="P105" i="1"/>
  <c r="N105" i="1"/>
  <c r="K105" i="1"/>
  <c r="P104" i="1"/>
  <c r="N104" i="1"/>
  <c r="K104" i="1"/>
  <c r="P103" i="1"/>
  <c r="N103" i="1"/>
  <c r="K103" i="1"/>
  <c r="P102" i="1"/>
  <c r="N102" i="1"/>
  <c r="K102" i="1"/>
  <c r="P101" i="1"/>
  <c r="N101" i="1"/>
  <c r="K101" i="1"/>
  <c r="P100" i="1"/>
  <c r="N100" i="1"/>
  <c r="K100" i="1"/>
  <c r="P99" i="1"/>
  <c r="N99" i="1"/>
  <c r="K99" i="1"/>
  <c r="P98" i="1"/>
  <c r="N98" i="1"/>
  <c r="K98" i="1"/>
  <c r="P97" i="1"/>
  <c r="N97" i="1"/>
  <c r="K97" i="1"/>
  <c r="P96" i="1"/>
  <c r="N96" i="1"/>
  <c r="K96" i="1"/>
  <c r="P95" i="1"/>
  <c r="N95" i="1"/>
  <c r="K95" i="1"/>
  <c r="P94" i="1"/>
  <c r="N94" i="1"/>
  <c r="K94" i="1"/>
  <c r="P93" i="1"/>
  <c r="N93" i="1"/>
  <c r="K93" i="1"/>
  <c r="P92" i="1"/>
  <c r="N92" i="1"/>
  <c r="K92" i="1"/>
  <c r="P91" i="1"/>
  <c r="N91" i="1"/>
  <c r="K91" i="1"/>
  <c r="P90" i="1"/>
  <c r="N90" i="1"/>
  <c r="K90" i="1"/>
  <c r="P89" i="1"/>
  <c r="N89" i="1"/>
  <c r="K89" i="1"/>
  <c r="P88" i="1"/>
  <c r="N88" i="1"/>
  <c r="K88" i="1"/>
  <c r="P87" i="1"/>
  <c r="N87" i="1"/>
  <c r="K87" i="1"/>
  <c r="P86" i="1"/>
  <c r="N86" i="1"/>
  <c r="K86" i="1"/>
  <c r="P85" i="1"/>
  <c r="N85" i="1"/>
  <c r="K85" i="1"/>
  <c r="P84" i="1"/>
  <c r="N84" i="1"/>
  <c r="K84" i="1"/>
  <c r="P83" i="1"/>
  <c r="N83" i="1"/>
  <c r="K83" i="1"/>
  <c r="P82" i="1"/>
  <c r="N82" i="1"/>
  <c r="K82" i="1"/>
  <c r="P81" i="1"/>
  <c r="N81" i="1"/>
  <c r="K81" i="1"/>
  <c r="P80" i="1"/>
  <c r="N80" i="1"/>
  <c r="K80" i="1"/>
  <c r="P79" i="1"/>
  <c r="N79" i="1"/>
  <c r="K79" i="1"/>
  <c r="P78" i="1"/>
  <c r="N78" i="1"/>
  <c r="K78" i="1"/>
  <c r="P77" i="1"/>
  <c r="N77" i="1"/>
  <c r="K77" i="1"/>
  <c r="P76" i="1"/>
  <c r="N76" i="1"/>
  <c r="K76" i="1"/>
  <c r="P75" i="1"/>
  <c r="N75" i="1"/>
  <c r="K75" i="1"/>
  <c r="P74" i="1"/>
  <c r="N74" i="1"/>
  <c r="K74" i="1"/>
  <c r="P73" i="1"/>
  <c r="N73" i="1"/>
  <c r="K73" i="1"/>
  <c r="P72" i="1"/>
  <c r="N72" i="1"/>
  <c r="K72" i="1"/>
  <c r="P71" i="1"/>
  <c r="N71" i="1"/>
  <c r="K71" i="1"/>
  <c r="P70" i="1"/>
  <c r="N70" i="1"/>
  <c r="K70" i="1"/>
  <c r="P69" i="1"/>
  <c r="N69" i="1"/>
  <c r="K69" i="1"/>
  <c r="P68" i="1"/>
  <c r="N68" i="1"/>
  <c r="K68" i="1"/>
  <c r="P67" i="1"/>
  <c r="N67" i="1"/>
  <c r="K67" i="1"/>
  <c r="P66" i="1"/>
  <c r="N66" i="1"/>
  <c r="K66" i="1"/>
  <c r="P65" i="1"/>
  <c r="N65" i="1"/>
  <c r="K65" i="1"/>
  <c r="P64" i="1"/>
  <c r="N64" i="1"/>
  <c r="K64" i="1"/>
  <c r="P63" i="1"/>
  <c r="N63" i="1"/>
  <c r="K63" i="1"/>
  <c r="P62" i="1"/>
  <c r="N62" i="1"/>
  <c r="K62" i="1"/>
  <c r="P61" i="1"/>
  <c r="N61" i="1"/>
  <c r="K61" i="1"/>
  <c r="P60" i="1"/>
  <c r="N60" i="1"/>
  <c r="K60" i="1"/>
  <c r="P59" i="1"/>
  <c r="N59" i="1"/>
  <c r="K59" i="1"/>
  <c r="P58" i="1"/>
  <c r="N58" i="1"/>
  <c r="K58" i="1"/>
  <c r="P57" i="1"/>
  <c r="N57" i="1"/>
  <c r="K57" i="1"/>
  <c r="P56" i="1"/>
  <c r="N56" i="1"/>
  <c r="K56" i="1"/>
  <c r="P55" i="1"/>
  <c r="N55" i="1"/>
  <c r="K55" i="1"/>
  <c r="P54" i="1"/>
  <c r="N54" i="1"/>
  <c r="K54" i="1"/>
  <c r="P53" i="1"/>
  <c r="N53" i="1"/>
  <c r="K53" i="1"/>
  <c r="P52" i="1"/>
  <c r="N52" i="1"/>
  <c r="K52" i="1"/>
  <c r="P51" i="1"/>
  <c r="N51" i="1"/>
  <c r="K51" i="1"/>
  <c r="P50" i="1"/>
  <c r="N50" i="1"/>
  <c r="K50" i="1"/>
  <c r="P49" i="1"/>
  <c r="N49" i="1"/>
  <c r="K49" i="1"/>
  <c r="P48" i="1"/>
  <c r="N48" i="1"/>
  <c r="K48" i="1"/>
  <c r="P47" i="1"/>
  <c r="N47" i="1"/>
  <c r="K47" i="1"/>
  <c r="P46" i="1"/>
  <c r="N46" i="1"/>
  <c r="P45" i="1"/>
  <c r="N45" i="1"/>
  <c r="K45" i="1"/>
  <c r="P44" i="1"/>
  <c r="N44" i="1"/>
  <c r="K44" i="1"/>
  <c r="P43" i="1"/>
  <c r="N43" i="1"/>
  <c r="K43" i="1"/>
  <c r="P42" i="1"/>
  <c r="N42" i="1"/>
  <c r="K42" i="1"/>
  <c r="P41" i="1"/>
  <c r="N41" i="1"/>
  <c r="K41" i="1"/>
  <c r="P40" i="1"/>
  <c r="N40" i="1"/>
  <c r="K40" i="1"/>
  <c r="P39" i="1"/>
  <c r="N39" i="1"/>
  <c r="K39" i="1"/>
  <c r="P38" i="1"/>
  <c r="N38" i="1"/>
  <c r="K38" i="1"/>
  <c r="P37" i="1"/>
  <c r="N37" i="1"/>
  <c r="K37" i="1"/>
  <c r="P36" i="1"/>
  <c r="N36" i="1"/>
  <c r="K36" i="1"/>
  <c r="P35" i="1"/>
  <c r="N35" i="1"/>
  <c r="K35" i="1"/>
  <c r="P34" i="1"/>
  <c r="N34" i="1"/>
  <c r="K34" i="1"/>
  <c r="P33" i="1"/>
  <c r="N33" i="1"/>
  <c r="K33" i="1"/>
  <c r="P32" i="1"/>
  <c r="N32" i="1"/>
  <c r="K32" i="1"/>
  <c r="P31" i="1"/>
  <c r="N31" i="1"/>
  <c r="K31" i="1"/>
  <c r="P30" i="1"/>
  <c r="N30" i="1"/>
  <c r="K30" i="1"/>
  <c r="P29" i="1"/>
  <c r="N29" i="1"/>
  <c r="K29" i="1"/>
  <c r="P28" i="1"/>
  <c r="N28" i="1"/>
  <c r="K28" i="1"/>
  <c r="P27" i="1"/>
  <c r="N27" i="1"/>
  <c r="K27" i="1"/>
  <c r="P26" i="1"/>
  <c r="N26" i="1"/>
  <c r="K26" i="1"/>
  <c r="P25" i="1"/>
  <c r="N25" i="1"/>
  <c r="K25" i="1"/>
  <c r="P24" i="1"/>
  <c r="N24" i="1"/>
  <c r="K24" i="1"/>
  <c r="P23" i="1"/>
  <c r="N23" i="1"/>
  <c r="K23" i="1"/>
  <c r="P22" i="1"/>
  <c r="N22" i="1"/>
  <c r="K22" i="1"/>
  <c r="P21" i="1"/>
  <c r="N21" i="1"/>
  <c r="K21" i="1"/>
  <c r="P20" i="1"/>
  <c r="N20" i="1"/>
  <c r="K20" i="1"/>
  <c r="P19" i="1"/>
  <c r="N19" i="1"/>
  <c r="K19" i="1"/>
  <c r="P18" i="1"/>
  <c r="N18" i="1"/>
  <c r="K18" i="1"/>
  <c r="P17" i="1"/>
  <c r="N17" i="1"/>
  <c r="K17" i="1"/>
  <c r="P16" i="1"/>
  <c r="N16" i="1"/>
  <c r="K16" i="1"/>
  <c r="P15" i="1"/>
  <c r="N15" i="1"/>
  <c r="K15" i="1"/>
  <c r="P14" i="1"/>
  <c r="N14" i="1"/>
  <c r="K14" i="1"/>
  <c r="P13" i="1"/>
  <c r="N13" i="1"/>
  <c r="K13" i="1"/>
  <c r="P12" i="1"/>
  <c r="N12" i="1"/>
  <c r="K12" i="1"/>
  <c r="P11" i="1"/>
  <c r="N11" i="1"/>
  <c r="K11" i="1"/>
  <c r="P10" i="1"/>
  <c r="N10" i="1"/>
  <c r="K10" i="1"/>
  <c r="P9" i="1"/>
  <c r="N9" i="1"/>
  <c r="K9" i="1"/>
  <c r="P8" i="1"/>
  <c r="N8" i="1"/>
  <c r="K8" i="1"/>
  <c r="P7" i="1"/>
  <c r="N7" i="1"/>
  <c r="K7" i="1"/>
  <c r="P6" i="1"/>
  <c r="N6" i="1"/>
  <c r="K6" i="1"/>
  <c r="P5" i="1"/>
  <c r="N5" i="1"/>
  <c r="K5" i="1"/>
  <c r="P4" i="1"/>
  <c r="N4" i="1"/>
  <c r="K4" i="1"/>
  <c r="P3" i="1"/>
  <c r="N3" i="1"/>
  <c r="K3" i="1"/>
  <c r="P2" i="1"/>
  <c r="N2" i="1"/>
  <c r="K2" i="1"/>
</calcChain>
</file>

<file path=xl/sharedStrings.xml><?xml version="1.0" encoding="utf-8"?>
<sst xmlns="http://schemas.openxmlformats.org/spreadsheetml/2006/main" count="1556" uniqueCount="752">
  <si>
    <t>No</t>
  </si>
  <si>
    <t>ULTIMO CONTRATO</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</si>
  <si>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</si>
  <si>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</si>
  <si>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</si>
  <si>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</si>
  <si>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</si>
  <si>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</si>
  <si>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</si>
  <si>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</si>
  <si>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</si>
  <si>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</si>
  <si>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</si>
  <si>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HONORARIOS</t>
  </si>
  <si>
    <t>LUGAR DE EJECUCIÓN DEL CONTRATO</t>
  </si>
  <si>
    <t>PLAZO DE EJECUCIÓN</t>
  </si>
  <si>
    <t>AREA PROTEGIDA</t>
  </si>
  <si>
    <t>PROFESIÓN</t>
  </si>
  <si>
    <t>ARL</t>
  </si>
  <si>
    <t>ESTADO</t>
  </si>
  <si>
    <t>CANTIDAD DE CONTRATOS EN LA VIGENCIA</t>
  </si>
  <si>
    <t>OBS</t>
  </si>
  <si>
    <t>CD-DTAM NACION-CPS No. 001 - 2022</t>
  </si>
  <si>
    <t>CORREA RAMIREZ</t>
  </si>
  <si>
    <t xml:space="preserve">LAURA CAROLINA </t>
  </si>
  <si>
    <t>Bogotá</t>
  </si>
  <si>
    <t>PROFESIONAL - MAESTRIA</t>
  </si>
  <si>
    <t>lauracorrea.conciliatus@gmail.com</t>
  </si>
  <si>
    <t>Dirección Territorial Amazonía</t>
  </si>
  <si>
    <t>ABOGADA - DERECHO DEL ESTADO</t>
  </si>
  <si>
    <t>CD-DTAM NACION-CPS No. 002 - 2022</t>
  </si>
  <si>
    <t>LOPEZ ROZO</t>
  </si>
  <si>
    <t>ANDRES CAMILO</t>
  </si>
  <si>
    <t>PROFESIONAL</t>
  </si>
  <si>
    <t>andresclopezr@gmail.com</t>
  </si>
  <si>
    <t>INGENIERO DE SISTEMAS</t>
  </si>
  <si>
    <t>CD-DTAM NACION-CPS No. 003 - 2022</t>
  </si>
  <si>
    <t>RONCANCIO AVENDAÑO</t>
  </si>
  <si>
    <t xml:space="preserve">SANDRA LILIANA </t>
  </si>
  <si>
    <t>BACHILLER</t>
  </si>
  <si>
    <t>sandraliliana982@gmail.com</t>
  </si>
  <si>
    <t>CD-DTAM NACION-CPS No. 004 - 2022</t>
  </si>
  <si>
    <t>RODRIGUEZ SANCHEZ</t>
  </si>
  <si>
    <t xml:space="preserve">RAFAEL RODRIGO </t>
  </si>
  <si>
    <t>Pto Carreño</t>
  </si>
  <si>
    <t>Villavicencio</t>
  </si>
  <si>
    <t>rodrigorodriguezsa@gmail.com</t>
  </si>
  <si>
    <t>ADMINISTRADOR PUBLICO</t>
  </si>
  <si>
    <t>CD-DTAM NACION-CPS No. 005 - 2022</t>
  </si>
  <si>
    <t>MUNAR FERNANDEZ</t>
  </si>
  <si>
    <t>JUAN CARLOS</t>
  </si>
  <si>
    <t>Cajica</t>
  </si>
  <si>
    <t>Pamplona</t>
  </si>
  <si>
    <t>PROFESIONAL - ESPECIALIZACION</t>
  </si>
  <si>
    <t>juancarlosmunar40@gmail.com</t>
  </si>
  <si>
    <t xml:space="preserve">
3013808894</t>
  </si>
  <si>
    <t>ABOGADO - DERECHO PROBATORIO</t>
  </si>
  <si>
    <t>CD-DTAM NACION-CPS No. 006 - 2022</t>
  </si>
  <si>
    <t>REINOSO SABOGAL</t>
  </si>
  <si>
    <t>ROSA CECILIA</t>
  </si>
  <si>
    <t>Ibague</t>
  </si>
  <si>
    <t>San Antonio - Tolima</t>
  </si>
  <si>
    <t>TECNOLOGO</t>
  </si>
  <si>
    <t>rosareinoso08@gmail.com</t>
  </si>
  <si>
    <t>LETICIA</t>
  </si>
  <si>
    <t>PNN Amacayacu</t>
  </si>
  <si>
    <t>PROTECCION Y RECUPERACION DE ECOSISTEMAS FORESTALES</t>
  </si>
  <si>
    <t>CD-DTAM NACION-CPS No. 007 - 2022</t>
  </si>
  <si>
    <t>ZAPATA GIL</t>
  </si>
  <si>
    <t>DIANA MAGALI</t>
  </si>
  <si>
    <t>Leticia</t>
  </si>
  <si>
    <t>Tarapaca - Amazonas</t>
  </si>
  <si>
    <t>PNN Río Puré</t>
  </si>
  <si>
    <t>CD-DTAM NACION-CPS No. 008 - 2022</t>
  </si>
  <si>
    <t>VELANDIA VARGAS</t>
  </si>
  <si>
    <t>LUZ MARINA</t>
  </si>
  <si>
    <t>San José del Guaviare</t>
  </si>
  <si>
    <t>Cumaral - Meta</t>
  </si>
  <si>
    <t>RNN Nukak</t>
  </si>
  <si>
    <t>CD-DTAM NACION-CPS No. 009 - 2022</t>
  </si>
  <si>
    <t>DELGADO LOZANO</t>
  </si>
  <si>
    <t>ALEJANDRO</t>
  </si>
  <si>
    <t>Soledad - Atlantico</t>
  </si>
  <si>
    <t>alejo558@gmail.com</t>
  </si>
  <si>
    <t>ABOGADO - DERECHO ADMINISTRATIVO</t>
  </si>
  <si>
    <t>CD-DTAM NACION-CPS No. 010 - 2022</t>
  </si>
  <si>
    <t>ÁLVAREZ BARRERO</t>
  </si>
  <si>
    <t>INGRID ELIZABETH</t>
  </si>
  <si>
    <t>ingricita0216@gmail.com</t>
  </si>
  <si>
    <t>PNN Serranía de Chiribiquete</t>
  </si>
  <si>
    <t>ECOLOGO - GERENCIA PARA EL MANEJO DE LOS RECURSOS NATURALES DEL MEDIO AMBIENTE Y PREVENCION DE DESASTRES DE BIODIVERSIDAD</t>
  </si>
  <si>
    <t>CD-DTAM NACION-CPS No. 011 - 2022</t>
  </si>
  <si>
    <t>CIRO BERMÚDEZ</t>
  </si>
  <si>
    <t>LUIS EDUARDO</t>
  </si>
  <si>
    <t>Calamar - Guaviare</t>
  </si>
  <si>
    <t>luisciro2329@gmail.com</t>
  </si>
  <si>
    <t>AGRONOMO</t>
  </si>
  <si>
    <t>CD-DTAM NACION-CPS No. 012 - 2022</t>
  </si>
  <si>
    <t>PERDOMO ARIAS</t>
  </si>
  <si>
    <t>WENDY LORAINE</t>
  </si>
  <si>
    <t>Neiva</t>
  </si>
  <si>
    <t>loraiine28@gmail.com</t>
  </si>
  <si>
    <t>ADMINISTRADOR DE EMPRESAS</t>
  </si>
  <si>
    <t>CD-DTAM NACION-CPS No. 013 - 2022</t>
  </si>
  <si>
    <t>FRANCO GÓMEZ</t>
  </si>
  <si>
    <t>YOR MARI</t>
  </si>
  <si>
    <t>Buenos Aires -Vaupes</t>
  </si>
  <si>
    <t>yormari1975@gmail.com</t>
  </si>
  <si>
    <t>CD-DTAM NACION-CPS No. 014 - 2022</t>
  </si>
  <si>
    <t>ALBINO HERNÁNDEZ</t>
  </si>
  <si>
    <t>DIEGO ALEXIS</t>
  </si>
  <si>
    <t>Calamar, Guaviare</t>
  </si>
  <si>
    <t>albinalexis.24@gmail.com</t>
  </si>
  <si>
    <t>CD-DTAM NACION-CPS No. 015 - 2022</t>
  </si>
  <si>
    <t>TORRES TORRES</t>
  </si>
  <si>
    <t xml:space="preserve">JHONNY ALBERTO </t>
  </si>
  <si>
    <t>Florencia</t>
  </si>
  <si>
    <t>jhonnyat-3@hotmail.com</t>
  </si>
  <si>
    <t>PRODUCCION AGROPECUARIA ECOLOGICA</t>
  </si>
  <si>
    <t>CD-DTAM NACION-CPS No. 016 - 2022</t>
  </si>
  <si>
    <t xml:space="preserve">SANCHEZ OSORIO
</t>
  </si>
  <si>
    <t>ESTHEPANNY LORAYNE</t>
  </si>
  <si>
    <t>Cartagena del Chairá</t>
  </si>
  <si>
    <t>San Vicente del Caguan</t>
  </si>
  <si>
    <t>eslosaos@gmail.com</t>
  </si>
  <si>
    <t>CD-DTAM NACION-CPS No. 017 - 2022</t>
  </si>
  <si>
    <t>SOTO OLAYA</t>
  </si>
  <si>
    <t>EFRAIN</t>
  </si>
  <si>
    <t>El Doncello Caquetá</t>
  </si>
  <si>
    <t>Puerto Rico - Caqueta</t>
  </si>
  <si>
    <t>SABE LEER Y ESCRIBIR</t>
  </si>
  <si>
    <t>sotoefrain2018@gmail.com</t>
  </si>
  <si>
    <t>CD-DTAM NACION-CPS No. 018 - 2022</t>
  </si>
  <si>
    <t>QUINTERO ANGULO</t>
  </si>
  <si>
    <t>JAIRO</t>
  </si>
  <si>
    <t>San José del Fragua</t>
  </si>
  <si>
    <t>jairito1124@gmail.com</t>
  </si>
  <si>
    <t>313 4798615</t>
  </si>
  <si>
    <t>ZOOTECNISTA</t>
  </si>
  <si>
    <t>CD-DTAM NACION-CPS No. 019 - 2022</t>
  </si>
  <si>
    <t>ALVAREZ HERNANDEZ</t>
  </si>
  <si>
    <t>SERGIO DIONICIO</t>
  </si>
  <si>
    <t>Mitú, Vaupés</t>
  </si>
  <si>
    <t>Mitu - Vaupes</t>
  </si>
  <si>
    <t>salvarez1028@gmail.com</t>
  </si>
  <si>
    <t>CD-DTAM NACION-CPS No. 020 - 2022</t>
  </si>
  <si>
    <t>CALDERON MANRIQUE</t>
  </si>
  <si>
    <t>JOSÉ LUIS</t>
  </si>
  <si>
    <t>Calamar</t>
  </si>
  <si>
    <t>Acacias - Meta</t>
  </si>
  <si>
    <t>josemaku10@hotmail.com</t>
  </si>
  <si>
    <t>CD-DTAM NACION-CPS No. 021 - 2022</t>
  </si>
  <si>
    <t xml:space="preserve">CARLOS ALBERTO </t>
  </si>
  <si>
    <t>Acacias</t>
  </si>
  <si>
    <t>Mirafllores - Guaviare</t>
  </si>
  <si>
    <t>caralbert_1996@hotmail.com</t>
  </si>
  <si>
    <t>CD-DTAM NACION-CPS No. 022 - 2022</t>
  </si>
  <si>
    <t>PINZÓN CASTRO</t>
  </si>
  <si>
    <t>HÉCTOR ANDRÉS</t>
  </si>
  <si>
    <t>El Castillo - Meta</t>
  </si>
  <si>
    <t>andrespinzon900@gmail.com</t>
  </si>
  <si>
    <t>INGENIERO FORESTAL - PROYECTOS DE DESARROLLO</t>
  </si>
  <si>
    <t>CD-DTAM NACION-CPS No. 023 - 2022</t>
  </si>
  <si>
    <t>ALVAREZ RESTREPO</t>
  </si>
  <si>
    <t>ALEJANDRA</t>
  </si>
  <si>
    <t>La Virginia - Risaralda</t>
  </si>
  <si>
    <t>alvarezrestrepo@gmail.com</t>
  </si>
  <si>
    <t>TECNOLOGO EN CONTROL AMBIENTAL</t>
  </si>
  <si>
    <t>CD-DTAM NACION-CPS No. 024 - 2022</t>
  </si>
  <si>
    <t>MORA JARAMILLO</t>
  </si>
  <si>
    <t xml:space="preserve">JOSE OMAR </t>
  </si>
  <si>
    <t>San Vicente del Caguán</t>
  </si>
  <si>
    <t>El Doncello - Caqueta</t>
  </si>
  <si>
    <t>joseomarmora76@gmail.com</t>
  </si>
  <si>
    <t>CD-DTAM NACION-CPS No. 025 - 2022</t>
  </si>
  <si>
    <t>JIMENEZ VARCO</t>
  </si>
  <si>
    <t xml:space="preserve">LUIS CARLOS </t>
  </si>
  <si>
    <t>Milan - Caqueta</t>
  </si>
  <si>
    <t>taurijimenez@gmail.com</t>
  </si>
  <si>
    <t>TECNOLOGIA EN MANEJO DE GESTION AMBIENTAL</t>
  </si>
  <si>
    <t>CD-DTAM NACION-CPS No. 026 - 2022</t>
  </si>
  <si>
    <t>CLAVIJO DAVILA</t>
  </si>
  <si>
    <t xml:space="preserve">BREIDY CLAVIJO </t>
  </si>
  <si>
    <t>Florencia - Caqueta</t>
  </si>
  <si>
    <t>breidyclada@gmail.com</t>
  </si>
  <si>
    <t>CD-DTAM NACION-CPS No. 027 - 2022</t>
  </si>
  <si>
    <t>OSORIO MENDEZ</t>
  </si>
  <si>
    <t>JEFFERSON</t>
  </si>
  <si>
    <t>Chinchina - Caldas</t>
  </si>
  <si>
    <t>anrubio1987@gmail.com</t>
  </si>
  <si>
    <t>CD-DTAM NACION-CPS No. 028 - 2022</t>
  </si>
  <si>
    <t>PEÑA RIVEROS</t>
  </si>
  <si>
    <t>KELLY JOHANA</t>
  </si>
  <si>
    <t>CD-DTAM NACION-CPS No. 029 - 2022</t>
  </si>
  <si>
    <t>PAZ CRIOLLO</t>
  </si>
  <si>
    <t xml:space="preserve">GLADIS </t>
  </si>
  <si>
    <t>Mocoa</t>
  </si>
  <si>
    <t>Puerto Limon - Putumayo</t>
  </si>
  <si>
    <t>PNN Serranía de Los Churumbelos</t>
  </si>
  <si>
    <t>CD-DTAM NACION-CPS No. 030 - 2022</t>
  </si>
  <si>
    <t>CHITIVA SILVA</t>
  </si>
  <si>
    <t xml:space="preserve">LIDA YAZMIN </t>
  </si>
  <si>
    <t>San Jose del Fragua</t>
  </si>
  <si>
    <t>yasminchs@gmail.com</t>
  </si>
  <si>
    <t>San jose de fragua</t>
  </si>
  <si>
    <t>PNN Alto Fragua Indi Wasi</t>
  </si>
  <si>
    <t>ADMINISTRACION FINANCIERA</t>
  </si>
  <si>
    <t>CD-DTAM NACION-CPS No. 031 - 2022</t>
  </si>
  <si>
    <t xml:space="preserve">MOSQUERA CRUZ </t>
  </si>
  <si>
    <t>JHON FREDY</t>
  </si>
  <si>
    <t>Caldas</t>
  </si>
  <si>
    <t>CD-DTAM NACION-CPS No. 032 - 2022</t>
  </si>
  <si>
    <t>PEREZ LLANOS</t>
  </si>
  <si>
    <t>MARTHA ISABEL</t>
  </si>
  <si>
    <t>Bucaramanga</t>
  </si>
  <si>
    <t>Cucuta</t>
  </si>
  <si>
    <t>CD-DTAM NACION-CPS No. 033 - 2022</t>
  </si>
  <si>
    <t>ORTIZ DIAZ</t>
  </si>
  <si>
    <t xml:space="preserve">KAREN LORENA </t>
  </si>
  <si>
    <t>karenordi@hotmail.com</t>
  </si>
  <si>
    <t>ADMINISTRACION TURISTICA Y HOTELERA</t>
  </si>
  <si>
    <t>CD-DTAM NACION-CPS No. 034 - 2022</t>
  </si>
  <si>
    <t>TORRES PAREDES</t>
  </si>
  <si>
    <t xml:space="preserve">MIRIEM SOCORRO </t>
  </si>
  <si>
    <t>angelitosjulianes@gmail.com</t>
  </si>
  <si>
    <t>PNN Yaigojé Apaporis</t>
  </si>
  <si>
    <t>TECNOLOGO GESTION DE RECURSOS AMBIENTALES</t>
  </si>
  <si>
    <t>CD-DTAM NACION-CPS No. 035 - 2022</t>
  </si>
  <si>
    <t>TORRES RAMIREZ</t>
  </si>
  <si>
    <t>JAMES</t>
  </si>
  <si>
    <t>Chiquinquira</t>
  </si>
  <si>
    <t>rjatorres@gmail.com</t>
  </si>
  <si>
    <t>TECNOLOGO EN ELECTRONICA</t>
  </si>
  <si>
    <t>CD-DTAM NACION-CPS No. 036 - 2022</t>
  </si>
  <si>
    <t>GARCIA ROJAS</t>
  </si>
  <si>
    <t>JOSE WILIAN</t>
  </si>
  <si>
    <t>wiliangarcia80@gmail.com</t>
  </si>
  <si>
    <t>CD-DTAM NACION-CPS No. 037 - 2022</t>
  </si>
  <si>
    <t>QUINTERO JURADO</t>
  </si>
  <si>
    <t xml:space="preserve">JOHANNA LISBED </t>
  </si>
  <si>
    <t>Samaniego</t>
  </si>
  <si>
    <t>Samaniego - Nariño</t>
  </si>
  <si>
    <t>SF Plantas Medicinales Orito Ingi-Ande</t>
  </si>
  <si>
    <t>CD-DTAM NACION-CPS No. 038 - 2022</t>
  </si>
  <si>
    <t>GOMEZ GALLEGO</t>
  </si>
  <si>
    <t xml:space="preserve">ROMARIO ALDAIN </t>
  </si>
  <si>
    <t>Mocoa - Putumayo</t>
  </si>
  <si>
    <t>CD-DTAM NACION-CPS No. 039 - 2022</t>
  </si>
  <si>
    <t>CANAMEJOY MELO</t>
  </si>
  <si>
    <t>PEDRO ELIAS</t>
  </si>
  <si>
    <t>Palestina</t>
  </si>
  <si>
    <t>CD-DTAM NACION-CPS No. 040 - 2022</t>
  </si>
  <si>
    <t>TORO DUQUE</t>
  </si>
  <si>
    <t xml:space="preserve">SANTIAGO </t>
  </si>
  <si>
    <t>CD-DTAM NACION-CPS No. 041 - 2022</t>
  </si>
  <si>
    <t xml:space="preserve">GONZALEZ CARVAJAL </t>
  </si>
  <si>
    <t>JULIETT MARITZA</t>
  </si>
  <si>
    <t>Duitama</t>
  </si>
  <si>
    <t>Chita - Boyaca</t>
  </si>
  <si>
    <t>CD-DTAM NACION-CPS No. 042 - 2022</t>
  </si>
  <si>
    <t>LUCITANTE PAYAGUAJE</t>
  </si>
  <si>
    <t>ENAR ARLEY</t>
  </si>
  <si>
    <t>Valle del Guamuez</t>
  </si>
  <si>
    <t>Valle del Guamuez - Putumayo</t>
  </si>
  <si>
    <t>CD-DTAM NACION-CPS No. 043 - 2022</t>
  </si>
  <si>
    <t>TAIMAL</t>
  </si>
  <si>
    <t>ZOILA MARIA</t>
  </si>
  <si>
    <t>Puerto Asis</t>
  </si>
  <si>
    <t>Cumbal - Nariño</t>
  </si>
  <si>
    <t>CD-DTAM NACION-CPS No. 044 - 2022</t>
  </si>
  <si>
    <t>MARTINEZ RUALES</t>
  </si>
  <si>
    <t>ANDERSON</t>
  </si>
  <si>
    <t>Orito</t>
  </si>
  <si>
    <t>Orito - Putumayo</t>
  </si>
  <si>
    <t>CD-DTAM NACION-CPS No. 045 - 2022</t>
  </si>
  <si>
    <t>GOMEZ RAMOS</t>
  </si>
  <si>
    <t>DANIEL FELIPE</t>
  </si>
  <si>
    <t>gomezramosdanielfelipe@gmail.com</t>
  </si>
  <si>
    <t>CD-DTAM NACION-CPS No. 046 - 2022</t>
  </si>
  <si>
    <t>TORRES MANCHOLA</t>
  </si>
  <si>
    <t>RAMIRO</t>
  </si>
  <si>
    <t>Chaparral - Tolima</t>
  </si>
  <si>
    <t>ratoma8@gmail.com</t>
  </si>
  <si>
    <t>CD-DTAM NACION-CPS No. 047 - 2022</t>
  </si>
  <si>
    <t>ROBINSON</t>
  </si>
  <si>
    <t>Belen de los Andaquies</t>
  </si>
  <si>
    <t>rogarciarojas@gmail.com</t>
  </si>
  <si>
    <t>ZOOTECNIA - SISTEMAS SOSTENIBLES
DE PRODUCCION</t>
  </si>
  <si>
    <t>CD-DTAM NACION-CPS No. 048 - 2022</t>
  </si>
  <si>
    <t>ORTIZ CANAMEJOY</t>
  </si>
  <si>
    <t>ABNER JARMINTON</t>
  </si>
  <si>
    <t>CD-DTAM NACION-CPS No. 049 - 2022</t>
  </si>
  <si>
    <t>ANCHEZ GREGORIO</t>
  </si>
  <si>
    <t>WILFREDO JAVIER</t>
  </si>
  <si>
    <t>Puerto Nariño</t>
  </si>
  <si>
    <t>wj.sanchez2017@gmail.com</t>
  </si>
  <si>
    <t>CD-DTAM NACION-CPS No. 050 - 2022</t>
  </si>
  <si>
    <t>BECERRA MACIAS</t>
  </si>
  <si>
    <t>YEISON FELIPE</t>
  </si>
  <si>
    <t>Villa Garzon</t>
  </si>
  <si>
    <t>Piamonte - Cauca</t>
  </si>
  <si>
    <t>CD-DTAM NACION-CPS No. 051 - 2022</t>
  </si>
  <si>
    <t>BARRIOS SÁNCHEZ</t>
  </si>
  <si>
    <t>ZAQUEO</t>
  </si>
  <si>
    <t>zaqueobarrios1@gmail.com</t>
  </si>
  <si>
    <t>CD-DTAM NACION-CPS No. 052 - 2022_2</t>
  </si>
  <si>
    <t>VALBUENA LOZANO</t>
  </si>
  <si>
    <t>ANDRES FABIAN</t>
  </si>
  <si>
    <t>avalbuel1017@gmail.com</t>
  </si>
  <si>
    <t>310 875 65 43</t>
  </si>
  <si>
    <t>RNN Puinawai</t>
  </si>
  <si>
    <t>CD-DTAM NACION-CPS No. 053 - 2022</t>
  </si>
  <si>
    <t>PRIETO CASTAÑO</t>
  </si>
  <si>
    <t>JHONATAN ALEXANDER</t>
  </si>
  <si>
    <t>Fresno - Tolima</t>
  </si>
  <si>
    <t>jhonathanpc20@gmail.com</t>
  </si>
  <si>
    <t>CD-DTAM NACION-CPS No. 054 - 2022</t>
  </si>
  <si>
    <t>NORIEGA ANGEL</t>
  </si>
  <si>
    <t xml:space="preserve">ORLANDO </t>
  </si>
  <si>
    <t>orlandonoriegaa@gmail.com</t>
  </si>
  <si>
    <t>CD-DTAM NACION-CPS No. 055 - 2022</t>
  </si>
  <si>
    <t>DOVIGAMA QUEREGAMA</t>
  </si>
  <si>
    <t>WILSON</t>
  </si>
  <si>
    <t>CD-DTAM NACION-CPS No. 056 - 2022</t>
  </si>
  <si>
    <t>ORTIZ PINZÓN</t>
  </si>
  <si>
    <t>GLORIA PATRICIA</t>
  </si>
  <si>
    <t>Cali</t>
  </si>
  <si>
    <t>gloria.ortiz.pinzon@gmail.com</t>
  </si>
  <si>
    <t>FINANZAS Y COMERCIO EXTERIOR - GOBIERNO Y GERENCIA PUBLICA</t>
  </si>
  <si>
    <t>CD-DTAM NACION-CPS No. 057 - 2022</t>
  </si>
  <si>
    <t>BECERRA CHINDOY</t>
  </si>
  <si>
    <t xml:space="preserve">EDILBERTO </t>
  </si>
  <si>
    <t>CD-DTAM NACION-CPS No. 058 - 2022</t>
  </si>
  <si>
    <t>PIMIENTO ORDOÑEZ</t>
  </si>
  <si>
    <t>CRISTHIAN ALFONSO</t>
  </si>
  <si>
    <t>pimientoc.1102@gmail.com</t>
  </si>
  <si>
    <t>PNN La Paya</t>
  </si>
  <si>
    <t>COMUNICACION SOCIAL Y PERIODISMO</t>
  </si>
  <si>
    <t>CD-DTAM NACION-CPS No. 059 - 2022</t>
  </si>
  <si>
    <t>DELGADO RAMOS</t>
  </si>
  <si>
    <t>VIVIANA MARGOTH</t>
  </si>
  <si>
    <t>Piamonte</t>
  </si>
  <si>
    <t>Puerto Guzman - Putumayo</t>
  </si>
  <si>
    <t>CD-DTAM NACION-CPS No. 060 - 2022</t>
  </si>
  <si>
    <t>HERRERA CACERES</t>
  </si>
  <si>
    <t xml:space="preserve">BORIS ANDRES </t>
  </si>
  <si>
    <t xml:space="preserve">Inírida - Guainía </t>
  </si>
  <si>
    <t>Inirida - Guainia</t>
  </si>
  <si>
    <t>baherrera47@misena.edu.co</t>
  </si>
  <si>
    <t>323 306 96 51</t>
  </si>
  <si>
    <t>TECNOLOGO EN SISTEMAS DE GESTION AMBIENTAL</t>
  </si>
  <si>
    <t>CD-DTAM NACION-CPS No. 061 - 2022_2</t>
  </si>
  <si>
    <t>GIRALDO JARAMILLO</t>
  </si>
  <si>
    <t>ANDRES</t>
  </si>
  <si>
    <t>agiraldoj@gmail.com</t>
  </si>
  <si>
    <t>ECOLOGO</t>
  </si>
  <si>
    <t>CD-DTAM NACION-CPS No. 062 - 2022</t>
  </si>
  <si>
    <t>CAICEDO ARAUJO</t>
  </si>
  <si>
    <t xml:space="preserve">DIEGO ANDRÉS </t>
  </si>
  <si>
    <t>Tumaco - Nariño</t>
  </si>
  <si>
    <t>Yindie94@gmail.com</t>
  </si>
  <si>
    <t>BIOLOGO</t>
  </si>
  <si>
    <t>CD-DTAM NACION-CPS No. 063 - 2022</t>
  </si>
  <si>
    <t xml:space="preserve"> BARBOSA RAMIREZ</t>
  </si>
  <si>
    <t xml:space="preserve">MICHAEL AUDITH </t>
  </si>
  <si>
    <t xml:space="preserve">Villanueva </t>
  </si>
  <si>
    <t>Buenavista - Boyaca</t>
  </si>
  <si>
    <t>CD-DTAM NACION-CPS No. 064 - 2022</t>
  </si>
  <si>
    <t>CUELLAR CARVAJAL</t>
  </si>
  <si>
    <t>REINALDO</t>
  </si>
  <si>
    <t>CD-DTAM NACION-CPS No. 065 - 2022</t>
  </si>
  <si>
    <t>QUETA CRIOLLO</t>
  </si>
  <si>
    <t>EDUAR DUVAN</t>
  </si>
  <si>
    <t>CD-DTAM NACION-CPS No. 066 - 2022</t>
  </si>
  <si>
    <t>SUPELANO CHUÑA</t>
  </si>
  <si>
    <t>NESTOR MOISES</t>
  </si>
  <si>
    <t>CD-DTAM NACION-CPS No. 067 - 2022</t>
  </si>
  <si>
    <t>MENDEZ YEPES</t>
  </si>
  <si>
    <t>RUBI NEYI</t>
  </si>
  <si>
    <t>La Pedrera</t>
  </si>
  <si>
    <t>CD-DTAM NACION-CPS No. 068 - 2022</t>
  </si>
  <si>
    <t>MIRAÑA MIRAÑA</t>
  </si>
  <si>
    <t xml:space="preserve">ROSENDO </t>
  </si>
  <si>
    <t>creopensar@gmail.com</t>
  </si>
  <si>
    <t>PNN Cahuinari</t>
  </si>
  <si>
    <t>CD-DTAM NACION-CPS No. 069 - 2022</t>
  </si>
  <si>
    <t>RIVERA</t>
  </si>
  <si>
    <t>MONICA ANDREA</t>
  </si>
  <si>
    <t>Puerto Leguizamo</t>
  </si>
  <si>
    <t>CD-DTAM NACION-CPS No. 070 - 2022</t>
  </si>
  <si>
    <t>REYES MARUNLANDA</t>
  </si>
  <si>
    <t>LORENA ESPERANZA</t>
  </si>
  <si>
    <t>CD-DTAM NACION-CPS No. 071 - 2022</t>
  </si>
  <si>
    <t>COVALEDA RAMOS</t>
  </si>
  <si>
    <t xml:space="preserve">LEYDER JOHAN </t>
  </si>
  <si>
    <t xml:space="preserve">San José del Guaviare </t>
  </si>
  <si>
    <t>CD-DTAM NACION-CPS No. 072 - 2022</t>
  </si>
  <si>
    <t>FIGUEROA RODRÍGUEZ</t>
  </si>
  <si>
    <t>WILLIAM HUMBERTO</t>
  </si>
  <si>
    <t>Sasaima - c/marca</t>
  </si>
  <si>
    <t>Sasaima - Cundimarca</t>
  </si>
  <si>
    <t>figueroawilliam11@gmail.com</t>
  </si>
  <si>
    <t>CD-DTAM NACION-CPS No. 073 - 2022</t>
  </si>
  <si>
    <t>BUITRAGO SOTO</t>
  </si>
  <si>
    <t xml:space="preserve">OSCAR DANIEL </t>
  </si>
  <si>
    <t>CD-DTAM NACION-CPS No. 074 - 2022</t>
  </si>
  <si>
    <t>CARRETERO PINZÓN</t>
  </si>
  <si>
    <t xml:space="preserve">XYOMARA </t>
  </si>
  <si>
    <t>CD-DTAM NACION-CPS No. 075 - 2022</t>
  </si>
  <si>
    <t>ARAMBURO CALLE</t>
  </si>
  <si>
    <t>MARÍA SALOMÉ</t>
  </si>
  <si>
    <t>Medellín, Antioquia</t>
  </si>
  <si>
    <t>Medellin</t>
  </si>
  <si>
    <t>consome111@gmail.com</t>
  </si>
  <si>
    <t>INGENIERA AMBIENTAL</t>
  </si>
  <si>
    <t>CD-DTAM NACION-CPS No. 076 - 2022</t>
  </si>
  <si>
    <t>ROJAS ROJAS</t>
  </si>
  <si>
    <t xml:space="preserve">LEIDY CAROLINA </t>
  </si>
  <si>
    <t>l.carolinarojas.r@gmail.com,</t>
  </si>
  <si>
    <t>CD-DTAM NACION-CPS No. 077 - 2022</t>
  </si>
  <si>
    <t>PINILLA GONZALEZ</t>
  </si>
  <si>
    <t>JEYKELL RODOLFO</t>
  </si>
  <si>
    <t>lachagra@gmail.com</t>
  </si>
  <si>
    <t>312 529 9781</t>
  </si>
  <si>
    <t>ADMINISTRACION PUBLICA</t>
  </si>
  <si>
    <t>CD-DTAM NACION-CPS No. 078 - 2022</t>
  </si>
  <si>
    <t>ACOSTA USECHE</t>
  </si>
  <si>
    <t>HÉCTOR HERNÁN</t>
  </si>
  <si>
    <t>mrforest@gmail.com</t>
  </si>
  <si>
    <t>INGENIERO FORESTAL - DESARROLLO SOSTENIBLE Y MEDIO AMBIENTE</t>
  </si>
  <si>
    <t>CD-DTAM NACION-CPS No. 079 - 2022</t>
  </si>
  <si>
    <t>CARVAJAL TRIANA</t>
  </si>
  <si>
    <t xml:space="preserve">HUGO ERNESTO </t>
  </si>
  <si>
    <t>hugocarvajaltriana@gmail.com</t>
  </si>
  <si>
    <t>310 2749963</t>
  </si>
  <si>
    <t>INGENIERO FORESTAL</t>
  </si>
  <si>
    <t>CD-DTAM NACION-CPS No. 080 - 2022</t>
  </si>
  <si>
    <t>JAIMES SÁNCHEZ</t>
  </si>
  <si>
    <t xml:space="preserve">OSCAR MAURICIO </t>
  </si>
  <si>
    <t>omjaimess@gmail.com</t>
  </si>
  <si>
    <t>CD-DTAM NACION-CPS No. 081 - 2022</t>
  </si>
  <si>
    <t>PINZÓN SALINAS</t>
  </si>
  <si>
    <t xml:space="preserve">FELIX ANDRES </t>
  </si>
  <si>
    <t>Zipaquira</t>
  </si>
  <si>
    <t>Armero</t>
  </si>
  <si>
    <t>INGENIERO AMBIENTAL</t>
  </si>
  <si>
    <t>CD-DTAM NACION-CPS No. 082 - 2022</t>
  </si>
  <si>
    <t>MURAYARI SINARAHUA</t>
  </si>
  <si>
    <t>JOEL</t>
  </si>
  <si>
    <t>murayarisinarahuajoel@gmail.com</t>
  </si>
  <si>
    <t>CD-DTAM NACION-CPS No. 083 - 2022</t>
  </si>
  <si>
    <t>JORDAN BENITEZ</t>
  </si>
  <si>
    <t xml:space="preserve">DUBIAN ALEXANDER </t>
  </si>
  <si>
    <t>djordanbenitez@gmail.com</t>
  </si>
  <si>
    <t>317 7466471</t>
  </si>
  <si>
    <t>CD-DTAM NACION-CPS No. 084 - 2022</t>
  </si>
  <si>
    <t>PANDURO RODRIGUEZ</t>
  </si>
  <si>
    <t>ANA MELITA</t>
  </si>
  <si>
    <t>anamelita2021@gmail.com</t>
  </si>
  <si>
    <t>313 3023800</t>
  </si>
  <si>
    <t>CD-DTAM NACION-CPS No. 085 - 2022</t>
  </si>
  <si>
    <t>NOVOA MAHECHA</t>
  </si>
  <si>
    <t xml:space="preserve">DAVID NAPOLEÓN </t>
  </si>
  <si>
    <t>dnmroots@gmail.com</t>
  </si>
  <si>
    <t>CD-DTAM NACION-CPS No. 086 - 2022</t>
  </si>
  <si>
    <t>LOSADA ROJAS</t>
  </si>
  <si>
    <t xml:space="preserve">SANDRA TATIANA </t>
  </si>
  <si>
    <t>tatislosada@gmail.com</t>
  </si>
  <si>
    <t>CD-DTAM NACION-CPS No. 087 - 2022</t>
  </si>
  <si>
    <t>JAJOY BUESAQUILLO</t>
  </si>
  <si>
    <t>DUBER ADRIÁN</t>
  </si>
  <si>
    <t>CD-DTAM NACION-CPS No. 088 - 2022</t>
  </si>
  <si>
    <t>ZAMBRANO LOPEZ</t>
  </si>
  <si>
    <t xml:space="preserve">YENI LORENA </t>
  </si>
  <si>
    <t>Algeciras - Huila</t>
  </si>
  <si>
    <t>CD-DTAM NACION-CPS No. 089 - 2022</t>
  </si>
  <si>
    <t>TRIANA SERPA</t>
  </si>
  <si>
    <t>CONSTANZA</t>
  </si>
  <si>
    <t>constrise@gmail.com</t>
  </si>
  <si>
    <t>300 399 5944</t>
  </si>
  <si>
    <t>ABOGADO</t>
  </si>
  <si>
    <t>CD-DTAM NACION-CPS No. 090 - 2022</t>
  </si>
  <si>
    <t>RODRIGUEZ BURBANO</t>
  </si>
  <si>
    <t>ADRIAN</t>
  </si>
  <si>
    <t>CD-DTAM NACION-CPS No. 091 - 2022</t>
  </si>
  <si>
    <t>COELLO GUERRERO</t>
  </si>
  <si>
    <t xml:space="preserve">ELMER JULIAN </t>
  </si>
  <si>
    <t>coelloguerreroelmerjulian@gmail.com</t>
  </si>
  <si>
    <t>CD-DTAM NACION-CPS No. 092 - 2022</t>
  </si>
  <si>
    <t>PATIÑO MONTOYA</t>
  </si>
  <si>
    <t xml:space="preserve">MARIA PAULA </t>
  </si>
  <si>
    <t>mariapaulapatinho@gmail.com</t>
  </si>
  <si>
    <t>PSICOLOGIA</t>
  </si>
  <si>
    <t>CD-DTAM NACION-CPS No. 093 - 2022</t>
  </si>
  <si>
    <t>LEÓN QUINTERO</t>
  </si>
  <si>
    <t>CARLOS FERNANDO</t>
  </si>
  <si>
    <t>carlosleontr@gmail.com</t>
  </si>
  <si>
    <t>CD-DTAM NACION-CPS No. 094 - 2022</t>
  </si>
  <si>
    <t>YUCUNA MATAPI</t>
  </si>
  <si>
    <t>LINO</t>
  </si>
  <si>
    <t>Miriti Parana - Amazonas</t>
  </si>
  <si>
    <t>lyucuna@gmail.com</t>
  </si>
  <si>
    <t>(8) 5927124</t>
  </si>
  <si>
    <t>CD-DTAM NACION-CPS No. 095 - 2022</t>
  </si>
  <si>
    <t>LEON ALBAN</t>
  </si>
  <si>
    <t>LEOPOLDO</t>
  </si>
  <si>
    <t>leonalbanleopoldo@gmail.com</t>
  </si>
  <si>
    <t>CD-DTAM NACION-CPS No. 096 - 2022</t>
  </si>
  <si>
    <t>ZAPATA ARCENALES</t>
  </si>
  <si>
    <t>XERLINTON</t>
  </si>
  <si>
    <t>xerlinton@gmail.com</t>
  </si>
  <si>
    <t>CD-DTAM NACION-CPS No. 097 - 2022</t>
  </si>
  <si>
    <t>ASTUDILLO ZUMAETA</t>
  </si>
  <si>
    <t xml:space="preserve">JULIANA </t>
  </si>
  <si>
    <t>zumaetaastudillojuliana80@gmail.com</t>
  </si>
  <si>
    <t>CD-DTAM NACION-CPS No. 098 - 2022</t>
  </si>
  <si>
    <t>HERNANDEZ CANAYO</t>
  </si>
  <si>
    <t>ORLANDO</t>
  </si>
  <si>
    <t>BASICA PRIMARIA</t>
  </si>
  <si>
    <t>orlandohcanayo2017@gmail.com</t>
  </si>
  <si>
    <t>CD-DTAM NACION-CPS No. 099 - 2022</t>
  </si>
  <si>
    <t>MIRAÑA BORA</t>
  </si>
  <si>
    <t>orlandobra@gmail.com</t>
  </si>
  <si>
    <t>CD-DTAM NACION-CPS No. 100 - 2022</t>
  </si>
  <si>
    <t>SANMIGUEL MURILLO</t>
  </si>
  <si>
    <t>SANTIAGO ANDRES</t>
  </si>
  <si>
    <t>TECNICO</t>
  </si>
  <si>
    <t>santisanmi09@gmail.com</t>
  </si>
  <si>
    <t>CD-DTAM NACION-CPS No. 101 - 2022</t>
  </si>
  <si>
    <t>RODRIGUEZ MONTERO</t>
  </si>
  <si>
    <t>JOSE REYES</t>
  </si>
  <si>
    <t>templado2@yahoo.com</t>
  </si>
  <si>
    <t>CD-DTAM NACION-CPS No. 102 - 2022</t>
  </si>
  <si>
    <t>LESMES ROJAS</t>
  </si>
  <si>
    <t>ALBERTO</t>
  </si>
  <si>
    <t>Kapaxamazonas1946@gmail.com</t>
  </si>
  <si>
    <t>CD-DTAM NACION-CPS No. 103 - 2022</t>
  </si>
  <si>
    <t>TANIMUCA MATAPI</t>
  </si>
  <si>
    <t xml:space="preserve">EDGAR IVAN </t>
  </si>
  <si>
    <t>etanimuka@gmail.com</t>
  </si>
  <si>
    <t>CD-DTAM NACION-CPS No. 104 - 2022</t>
  </si>
  <si>
    <t>RINCON DURAN</t>
  </si>
  <si>
    <t xml:space="preserve">FABIANA KARINA </t>
  </si>
  <si>
    <t>Gonzalez - Cesar</t>
  </si>
  <si>
    <t>eco.kduran@gmail.com</t>
  </si>
  <si>
    <t>CD-DTAM NACION-CPS No. 105 - 2022</t>
  </si>
  <si>
    <t>GUTIERREZ MONJE</t>
  </si>
  <si>
    <t xml:space="preserve">YINA MARCELA </t>
  </si>
  <si>
    <t>Saladoblanco - Huila</t>
  </si>
  <si>
    <t>CD-DTAM NACION-CPS No. 106 - 2022</t>
  </si>
  <si>
    <t>GONZALEZ RAMOS</t>
  </si>
  <si>
    <t xml:space="preserve">NATALIA </t>
  </si>
  <si>
    <t xml:space="preserve">natagonzalezramos@gmail.com </t>
  </si>
  <si>
    <t>ADMINISTRADORA AMBIENTAL - GESTION AMBIENTAL</t>
  </si>
  <si>
    <t>CD-DTAM NACION-CPS No. 107 - 2022</t>
  </si>
  <si>
    <t>HURTADO MELENDEZ</t>
  </si>
  <si>
    <t xml:space="preserve">JOHN JAIRO </t>
  </si>
  <si>
    <t>hurtadojhon30@gmail.com</t>
  </si>
  <si>
    <t>CESION CD-DTAM NACION CPS No. 171-2021</t>
  </si>
  <si>
    <t>CERCADO BONILLA</t>
  </si>
  <si>
    <t xml:space="preserve">CAROL ANGÉLICA </t>
  </si>
  <si>
    <t>CESION CD-DTAM NACION-CPS No. 057 - 2022</t>
  </si>
  <si>
    <t>DELGADO LONDOÑO</t>
  </si>
  <si>
    <t>EDUAR ALFONSO</t>
  </si>
  <si>
    <t>Pitalito</t>
  </si>
  <si>
    <t>b0</t>
  </si>
  <si>
    <t>COLMENA</t>
  </si>
  <si>
    <t>ACTIVO</t>
  </si>
  <si>
    <t>N/A</t>
  </si>
  <si>
    <t>tl.andrearivera@gmail.com</t>
  </si>
  <si>
    <t>PUERTO LEGUIZAMO</t>
  </si>
  <si>
    <t>TECNOLOGIA EN AGUA Y SANEAMIENTO</t>
  </si>
  <si>
    <t>9 AÑOS 9 MESES 28 DIAS</t>
  </si>
  <si>
    <t>PRIMARIA</t>
  </si>
  <si>
    <t>12 AÑOS 9 MESES 26 DIAS</t>
  </si>
  <si>
    <t>rodriguezburbanoadrian@gmail.com</t>
  </si>
  <si>
    <t>12 AÑOS</t>
  </si>
  <si>
    <t>dyanamagaly@gmail.com</t>
  </si>
  <si>
    <t>4 AÑOS 6 MESES</t>
  </si>
  <si>
    <t>Cimtar01@gmail.com</t>
  </si>
  <si>
    <t>LA PEDRERA, AMAZONAS</t>
  </si>
  <si>
    <t>12 AÑOS 11 MESES</t>
  </si>
  <si>
    <t>6 AÑOS 4 MESES 27 DIAS</t>
  </si>
  <si>
    <t>3 AÑOS 7 MESES 11 DIAS</t>
  </si>
  <si>
    <t>7 AÑOS 2 MESES 9 DIAS</t>
  </si>
  <si>
    <t>8 AÑOS 5 MESES 10 DIAS</t>
  </si>
  <si>
    <t>6 AÑOS 7 MESES 2 DIAS</t>
  </si>
  <si>
    <t>10 MESES 24 DIAS</t>
  </si>
  <si>
    <t>1 AÑO 9 MESES 25 DIAS</t>
  </si>
  <si>
    <t>4 AÑOS 5 MESES 25 DIAS</t>
  </si>
  <si>
    <t>7 AÑOS</t>
  </si>
  <si>
    <t>3 AÑOS 7 MESES 21 DIAS</t>
  </si>
  <si>
    <t>18 AÑOS 4 MESES 27 DIAS</t>
  </si>
  <si>
    <t>3 AÑOS 7 MESES 22 DIAS</t>
  </si>
  <si>
    <t>3 AÑOS 6 MESES 29 DIAS</t>
  </si>
  <si>
    <t>6 AÑOS 4 MESES 14 DIAS</t>
  </si>
  <si>
    <t>10 AÑOS 9 MESES 1 DIA</t>
  </si>
  <si>
    <t>21 AÑOS 5 MESES 23 DIAS</t>
  </si>
  <si>
    <t>11 AÑOS</t>
  </si>
  <si>
    <t>6 AÑOS 4 DIAS</t>
  </si>
  <si>
    <t>5 AÑOS 10 MESES 18 DIAS</t>
  </si>
  <si>
    <t>10 AÑOS 4 MESES</t>
  </si>
  <si>
    <t>11 AÑOS 8 MESES 16 DIAS</t>
  </si>
  <si>
    <t>11 MESES</t>
  </si>
  <si>
    <t>TARAPACA, AMAZONAS</t>
  </si>
  <si>
    <t>3 AÑOS 7 MESES 19 DIAS</t>
  </si>
  <si>
    <t>6 AÑOS 11 MESES 8 DIAS</t>
  </si>
  <si>
    <t>4 AÑOS 7 MESES 2 DIAS</t>
  </si>
  <si>
    <t>8 AÑOS 7 MESES 6 DIAS</t>
  </si>
  <si>
    <t>lorema0204@gmail.com</t>
  </si>
  <si>
    <t>7 AÑOS 11 MESES</t>
  </si>
  <si>
    <t>odbsoto@gmail.com</t>
  </si>
  <si>
    <t>13 AÑOS 6 DIAS</t>
  </si>
  <si>
    <t>ameru1985@gmail.com</t>
  </si>
  <si>
    <t>EDUCACIÓN PARA EL TRABAJO Y DESARROLLO HUMANO</t>
  </si>
  <si>
    <t>21 AÑOS 3 MESES</t>
  </si>
  <si>
    <t>xcarretero@gmail.com</t>
  </si>
  <si>
    <t>BIOLOGA - DOCTORADO EN FILOSOFIA</t>
  </si>
  <si>
    <t>PROFESIONAL - DOCTORADO</t>
  </si>
  <si>
    <t>6 AÑOS 8 MESES 3 DIAS</t>
  </si>
  <si>
    <t>BOGOTA</t>
  </si>
  <si>
    <t>12 AÑOS 5 MESES 25 DIAS</t>
  </si>
  <si>
    <t>CALAMAR, GUAVIARE</t>
  </si>
  <si>
    <t>6 AÑOS 1 MES 11 DIAS</t>
  </si>
  <si>
    <t>5 AÑOS 1 MES 12 DIAS</t>
  </si>
  <si>
    <t>1 AÑO 2 MESES 25</t>
  </si>
  <si>
    <t>FLORENCIA</t>
  </si>
  <si>
    <t>6 AÑOS 10 MESES 21 DIAS</t>
  </si>
  <si>
    <t>CARTAGENA DEL CHAIRA</t>
  </si>
  <si>
    <t>4 AÑOS 2 MESES</t>
  </si>
  <si>
    <t>17 AÑOS</t>
  </si>
  <si>
    <t>9 AÑOS 7 MESES 18 DIAS</t>
  </si>
  <si>
    <t>15 AÑOS 2 MESES</t>
  </si>
  <si>
    <t>4 AÑOS 11 MESES 27 DIAS</t>
  </si>
  <si>
    <t>MIRAFLORES, SAN JOSE DEL GUAVIARE</t>
  </si>
  <si>
    <t>3 AÑOS 6 MESES 24 DIAS</t>
  </si>
  <si>
    <t>8 AÑOS 8 MESES 5 DIAS</t>
  </si>
  <si>
    <t>SAN JOSE DEL GUAVIARE</t>
  </si>
  <si>
    <t>4 AÑOS</t>
  </si>
  <si>
    <t>3 AÑOS 7 MESES 3 DIAS</t>
  </si>
  <si>
    <t>SAN VICENTE DEL CAGUAN</t>
  </si>
  <si>
    <t>20 AÑOS 4 MESES 20 DIAS</t>
  </si>
  <si>
    <t>SOLANO, CAQUETA</t>
  </si>
  <si>
    <t>7 AÑOS 5 MESES 23 DIAS</t>
  </si>
  <si>
    <t>2 AÑOS 8 MESES 20 DIAS</t>
  </si>
  <si>
    <t>gladispazc@gmail.com</t>
  </si>
  <si>
    <t>MOCOA</t>
  </si>
  <si>
    <t>SALUD OCUPACIONAL</t>
  </si>
  <si>
    <t>5 AÑOS 4 MESES</t>
  </si>
  <si>
    <t>vivianadelgadoramos@gmail.com</t>
  </si>
  <si>
    <t>PIAMONTE</t>
  </si>
  <si>
    <t>INGENIERIA AMBIENTAL - ESPECIALIZACION EN DERECHO AMBIENTAL</t>
  </si>
  <si>
    <t>3 AÑOS 5 MESES 26 DIAS</t>
  </si>
  <si>
    <t>Abner.jarminton@gmail.com</t>
  </si>
  <si>
    <t>MOCOA, PIAMONTE, SANTA ROSA, PALESTINA</t>
  </si>
  <si>
    <t>INGENIERIA AGROFORESTAL</t>
  </si>
  <si>
    <t>2 AÑOS 7 MESES 6 DIAS</t>
  </si>
  <si>
    <t>yeisonbecerra20@gmail.com</t>
  </si>
  <si>
    <t>1 AÑO 5 MESES 14 DIAS</t>
  </si>
  <si>
    <t>duberjajoy@gmail.com</t>
  </si>
  <si>
    <t>INGENIERIA FORESTAL</t>
  </si>
  <si>
    <t>1 AÑO 4 MESES</t>
  </si>
  <si>
    <t>yinamarcela120gutierrez@Gmail.Com</t>
  </si>
  <si>
    <t>EDUCACIÓN INFORMAL</t>
  </si>
  <si>
    <t>1 AÑO 2 MESES</t>
  </si>
  <si>
    <t>311 867 5336</t>
  </si>
  <si>
    <t>edwardelgado1996@gmail.com</t>
  </si>
  <si>
    <t>TECNOLOGIA EN CONTROL AMBIENTAL</t>
  </si>
  <si>
    <t>becerraedilberto1982@gmail.com</t>
  </si>
  <si>
    <t>3 AÑOS 1 MES 7 DIAS</t>
  </si>
  <si>
    <t>TEC</t>
  </si>
  <si>
    <t>supelanochunanestormoises@gmail.com</t>
  </si>
  <si>
    <t>BIOLOGO - CONSERVACION Y USO DE BIODIVERSIDAD</t>
  </si>
  <si>
    <t>MEDICINA VETERINARIA Y ZOOTECNIA - GERENCIA DE EMPRESAS AGROPECUARIAS</t>
  </si>
  <si>
    <t>ECOLOGO - CONSERVACION Y USO DE BIODIVERSIDAD</t>
  </si>
  <si>
    <t>TÉCNICO EN CONTABILIZACIÓN DE OPERACIONES COMERCIALES Y FINANCIERAS</t>
  </si>
  <si>
    <t>INGENIERA AMBIENTAL - EDUCACION PARA LA SOSTENIBILIDAD AMBIENTAL</t>
  </si>
  <si>
    <t>TECNOLOGIA EN CONTABILIDAD Y FINANZAS</t>
  </si>
  <si>
    <t>ZOOTECNISTA - PLANIFICACION TERRITORIAL Y GESTION AMBIENTAL</t>
  </si>
  <si>
    <t>7 AÑOS 7 MESES 28 DIAS</t>
  </si>
  <si>
    <t>marthaperezsjg@gmail.com</t>
  </si>
  <si>
    <t>ADMINISTRACION DE EMPRESAS</t>
  </si>
  <si>
    <t>7 AÑOS 9 MESES 20 DIAS</t>
  </si>
  <si>
    <t xml:space="preserve">luzmarinavelandiavargas@gmail.com </t>
  </si>
  <si>
    <t>6 AÑOS 11 MESES 16 DIAS</t>
  </si>
  <si>
    <t xml:space="preserve">kelly.nukak@gmail.com </t>
  </si>
  <si>
    <t>SOCIOLOGIA</t>
  </si>
  <si>
    <t>3 AÑOS 2 MESES 21 DIAS</t>
  </si>
  <si>
    <t>Jhonmosquera96@gmail.com</t>
  </si>
  <si>
    <t>SAN JOSE DEL FRAGUA</t>
  </si>
  <si>
    <t>3 AÑOS 5 MESES 5 DIAS</t>
  </si>
  <si>
    <t>3 AÑOS</t>
  </si>
  <si>
    <t>maicolbarbosar@gmail.com</t>
  </si>
  <si>
    <t>1 AÑO 8 MESES 19 DIAS</t>
  </si>
  <si>
    <t>leyderjohan31@gmail.com</t>
  </si>
  <si>
    <t>EL RETORNO, GUAVIARE</t>
  </si>
  <si>
    <t>APROVECHAMIENTO DE PLANTACIONES</t>
  </si>
  <si>
    <t>FORESTALES</t>
  </si>
  <si>
    <t>TECNOLOGIA EN SILVICULTURA Y APROVECHAMIENTO DE PLANTACIONES FORESTALES</t>
  </si>
  <si>
    <t>3 AÑOS 1 MES 8 DIAS</t>
  </si>
  <si>
    <t>gentearbol9@gmail.com</t>
  </si>
  <si>
    <t>6 AÑOS 9 MESES 13 DIAS</t>
  </si>
  <si>
    <t>Johanalisbed.q@gmail.com</t>
  </si>
  <si>
    <t>ORITO</t>
  </si>
  <si>
    <t>CONTADORA PUBLICA</t>
  </si>
  <si>
    <t>5 AÑOS</t>
  </si>
  <si>
    <r>
      <t>romarock70</t>
    </r>
    <r>
      <rPr>
        <sz val="12"/>
        <color rgb="FF202124"/>
        <rFont val="Arial"/>
        <family val="2"/>
      </rPr>
      <t>@gmail.com</t>
    </r>
  </si>
  <si>
    <t>pedrocanamejoy@gmail.com</t>
  </si>
  <si>
    <t>13 AÑOS 1 MES 23 DIAS</t>
  </si>
  <si>
    <t>TECNICO EN EXPLOTACIONES AGROPECUARIAS ECOLOGICAS</t>
  </si>
  <si>
    <t>7 AÑOS 3 MESES</t>
  </si>
  <si>
    <t>Storod92@gmail.com</t>
  </si>
  <si>
    <t>COMUNICACION SOCIAL - PERIODISMO</t>
  </si>
  <si>
    <t>4 AÑOS 2 MESES 26 DIAS</t>
  </si>
  <si>
    <t>2 AÑOS 11 MESES</t>
  </si>
  <si>
    <t>enarleylucitante@gmail.com</t>
  </si>
  <si>
    <t>5 AÑOS 8 MESES 18 DIAS</t>
  </si>
  <si>
    <t>2 AÑOS 3 MESES 29 DIAS</t>
  </si>
  <si>
    <t>andersonmartinez599@gmail.com</t>
  </si>
  <si>
    <t>3 AÑOS 6 MESES 14 DIAS</t>
  </si>
  <si>
    <t>Wilsondovigama140@gmail.com</t>
  </si>
  <si>
    <t>3 AÑOS 8 MESES 2 DIAS</t>
  </si>
  <si>
    <t>Duvan8812@gmail.com</t>
  </si>
  <si>
    <r>
      <t>juliettgo@gmail.com</t>
    </r>
    <r>
      <rPr>
        <sz val="10"/>
        <color rgb="FF000000"/>
        <rFont val="Arial"/>
        <family val="2"/>
      </rPr>
      <t xml:space="preserve"> </t>
    </r>
  </si>
  <si>
    <r>
      <t>Mtaimal.2014@gmail.com</t>
    </r>
    <r>
      <rPr>
        <sz val="10"/>
        <color rgb="FF000000"/>
        <rFont val="Arial"/>
        <family val="2"/>
      </rPr>
      <t xml:space="preserve"> </t>
    </r>
  </si>
  <si>
    <t>8 AÑOS 11 MESES 26 DIAS</t>
  </si>
  <si>
    <t>8 AÑOS 5 MESES 27 DIAS</t>
  </si>
  <si>
    <t>9 AÑOS 3 MESES</t>
  </si>
  <si>
    <t>INIRIDA</t>
  </si>
  <si>
    <t>1 AÑO 4 MESES 20 DIAS</t>
  </si>
  <si>
    <t>8 AÑOS 6 MESES 5 DIAS</t>
  </si>
  <si>
    <t>10 AÑOS 8 MESES 25 DIAS</t>
  </si>
  <si>
    <t>11 AÑOS 1 MES 22 DIAS</t>
  </si>
  <si>
    <t>8 AÑOS 9 MESES 12 DIAS</t>
  </si>
  <si>
    <t>7 AÑOS 4 MESES</t>
  </si>
  <si>
    <t>5 AÑOS 3 MESES 11 DIAS</t>
  </si>
  <si>
    <t>5 AÑOS 1 MES 19 DIAS</t>
  </si>
  <si>
    <t>1 AÑO 6 MESES 27 DIAS</t>
  </si>
  <si>
    <t>12 AÑOS 10 DIAS</t>
  </si>
  <si>
    <t>5 AÑOS 10 MESES 2 DIAS</t>
  </si>
  <si>
    <t>5 AÑOS 5 MESES 15 DIAS</t>
  </si>
  <si>
    <t>6 AÑOS 6 MESES</t>
  </si>
  <si>
    <t xml:space="preserve">7 AÑOS 3 MESES </t>
  </si>
  <si>
    <t>10 AÑOS 0 MESES 10 DIAS</t>
  </si>
  <si>
    <t>6 AÑOS 7 MESES 15 DIAS</t>
  </si>
  <si>
    <t>8 AÑOS 5 MESES</t>
  </si>
  <si>
    <t>12 AÑOS 10 MESES 26 DIAS</t>
  </si>
  <si>
    <t>1 AÑO 8 MESES 29 DIAS</t>
  </si>
  <si>
    <t>7 AÑOS 4 MESES 15 DIAS</t>
  </si>
  <si>
    <t>1  AÑO 6 MESES</t>
  </si>
  <si>
    <t>6 AÑOS 5 MESES</t>
  </si>
  <si>
    <t>9 AÑOS 7 MESES 21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</si>
</sst>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0"/>
      <color rgb="FF000000"/>
      <name val="Arial"/>
    </font>
    <font>
      <b/>
      <sz val="11"/>
      <color rgb="FFFFFF99"/>
      <name val="Calibri"/>
      <family val="2"/>
    </font>
    <font>
      <sz val="11"/>
      <color rgb="FFFFFF99"/>
      <name val="Calibri"/>
      <family val="2"/>
    </font>
    <font>
      <sz val="10"/>
      <color rgb="FF000000"/>
      <name val="Arial"/>
      <family val="2"/>
    </font>
    <font>
      <sz val="11"/>
      <color rgb="FF000000"/>
      <name val="Arial Narrow"/>
      <family val="2"/>
    </font>
    <font>
      <sz val="11"/>
      <color rgb="FF555555"/>
      <name val="Arial Narrow"/>
      <family val="2"/>
    </font>
    <font>
      <sz val="11"/>
      <color theme="1"/>
      <name val="Arial Narrow"/>
      <family val="2"/>
    </font>
    <font>
      <sz val="10"/>
      <color theme="1"/>
      <name val="Arial Narrow"/>
      <family val="2"/>
    </font>
    <font>
      <sz val="12"/>
      <color rgb="FF202124"/>
      <name val="Arial"/>
      <family val="2"/>
    </font>
    <font>
      <sz val="10"/>
      <color rgb="FF000000"/>
      <name val="Arial Narrow"/>
      <family val="2"/>
    </font>
  </fonts>
  <fills count="4">
    <fill>
      <patternFill patternType="none"/>
    </fill>
    <fill>
      <patternFill patternType="gray125"/>
    </fill>
    <fill>
      <patternFill patternType="solid">
        <fgColor rgb="FF366092"/>
        <bgColor rgb="FF366092"/>
      </patternFill>
    </fill>
    <fill>
      <patternFill patternType="solid">
        <fgColor rgb="FFFFFFFF"/>
        <bgColor rgb="FFFFFFFF"/>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30">
    <xf numFmtId="0" fontId="0" fillId="0" borderId="0" xfId="0"/>
    <xf numFmtId="43" fontId="4" fillId="0" borderId="0" xfId="1" applyFont="1" applyFill="1" applyBorder="1" applyAlignment="1"/>
    <xf numFmtId="0" fontId="4" fillId="0" borderId="0" xfId="0" applyFont="1" applyFill="1" applyBorder="1"/>
    <xf numFmtId="1" fontId="4" fillId="0" borderId="0" xfId="0" applyNumberFormat="1" applyFont="1" applyFill="1" applyBorder="1"/>
    <xf numFmtId="14" fontId="4" fillId="0" borderId="0" xfId="0" applyNumberFormat="1" applyFont="1" applyFill="1" applyBorder="1"/>
    <xf numFmtId="0" fontId="4" fillId="0" borderId="0" xfId="0" applyFont="1" applyFill="1" applyBorder="1" applyAlignment="1">
      <alignment horizontal="right"/>
    </xf>
    <xf numFmtId="0" fontId="4" fillId="0" borderId="0" xfId="0" applyFont="1" applyFill="1" applyBorder="1" applyAlignment="1">
      <alignment wrapText="1"/>
    </xf>
    <xf numFmtId="0" fontId="4" fillId="0" borderId="0" xfId="0" applyFont="1" applyFill="1" applyBorder="1" applyAlignment="1">
      <alignment horizontal="right" wrapText="1"/>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vertical="center"/>
    </xf>
    <xf numFmtId="0" fontId="2" fillId="2" borderId="0" xfId="0" applyFont="1" applyFill="1" applyBorder="1" applyAlignment="1">
      <alignment horizontal="right" vertical="center" wrapText="1"/>
    </xf>
    <xf numFmtId="0" fontId="4" fillId="0" borderId="0" xfId="0" applyFont="1" applyBorder="1" applyAlignment="1">
      <alignment vertical="center"/>
    </xf>
    <xf numFmtId="0" fontId="4" fillId="0" borderId="0" xfId="0" applyFont="1" applyBorder="1"/>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43" fontId="2" fillId="2" borderId="0" xfId="1" applyFont="1" applyFill="1" applyBorder="1" applyAlignment="1">
      <alignment horizontal="center" vertical="center" wrapText="1"/>
    </xf>
    <xf numFmtId="0" fontId="0" fillId="0" borderId="0" xfId="0" applyBorder="1"/>
    <xf numFmtId="0" fontId="0" fillId="0" borderId="0" xfId="0" applyFill="1" applyBorder="1"/>
    <xf numFmtId="0" fontId="7" fillId="3" borderId="0" xfId="0" applyFont="1" applyFill="1" applyBorder="1" applyAlignment="1">
      <alignment vertical="center"/>
    </xf>
    <xf numFmtId="0" fontId="9" fillId="3" borderId="0" xfId="0" applyFont="1" applyFill="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justify"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v1n/james.torres/Mis%20Documentos/2022/BKPDTAM/2022/2%20-%20FEBRERO/BD/BDD2022-DTAM-V21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BDJAM"/>
      <sheetName val="Hoja1"/>
      <sheetName val="CPS"/>
      <sheetName val="SECOPII"/>
      <sheetName val="contratistas-2021"/>
      <sheetName val="PAGOS"/>
      <sheetName val="1. FONAM"/>
      <sheetName val="PAGOS-FONAM"/>
      <sheetName val="opciones"/>
      <sheetName val="CONVENIOS"/>
      <sheetName val="PAGOS-CONV"/>
    </sheetNames>
    <sheetDataSet>
      <sheetData sheetId="0"/>
      <sheetData sheetId="1"/>
      <sheetData sheetId="2"/>
      <sheetData sheetId="3"/>
      <sheetData sheetId="4">
        <row r="1">
          <cell r="E1" t="str">
            <v xml:space="preserve">IDENTIFICACION </v>
          </cell>
          <cell r="F1" t="str">
            <v>CONSECUTIVO PLAN DE ACCION</v>
          </cell>
          <cell r="G1" t="str">
            <v>CODIGO PLAN ANUAL DE ADQUISICIONES</v>
          </cell>
          <cell r="H1" t="str">
            <v>RECURSO</v>
          </cell>
          <cell r="I1" t="str">
            <v>OBJETO COMPLETO (IGUAL AL EP Y AL CONTRATO)</v>
          </cell>
          <cell r="J1" t="str">
            <v>FECHA DE REVISION HOJA DE VIDA SIGEP</v>
          </cell>
          <cell r="K1" t="str">
            <v>PLAZO DE EJECUCIÓN</v>
          </cell>
          <cell r="L1" t="str">
            <v>VALOR TOTAL</v>
          </cell>
          <cell r="M1" t="str">
            <v>VALOR MENSUAL</v>
          </cell>
          <cell r="N1" t="str">
            <v>DEPENDENCIA</v>
          </cell>
          <cell r="O1" t="str">
            <v>REQUIERE POLIZA SI/NO</v>
          </cell>
          <cell r="P1" t="str">
            <v>No. DE CDP</v>
          </cell>
          <cell r="Q1" t="str">
            <v>MEMORANDO SOLICITUD RP</v>
          </cell>
          <cell r="R1" t="str">
            <v>No. REG P/TAL</v>
          </cell>
          <cell r="S1" t="str">
            <v>FECHA RP</v>
          </cell>
          <cell r="T1" t="str">
            <v>NÚMERO USO PRESUPUESTAL (USO P/TAL)</v>
          </cell>
          <cell r="U1" t="str">
            <v>DESCRIPCIÓN (TÍTULO)</v>
          </cell>
          <cell r="V1" t="str">
            <v>ACTIVIDAD ECONÓMICA - RUT</v>
          </cell>
          <cell r="W1" t="str">
            <v>NUMERO DE AFILIACION ARL</v>
          </cell>
          <cell r="X1" t="str">
            <v>NUMERO DE RETIRO ARL</v>
          </cell>
          <cell r="Y1" t="str">
            <v>FECHA DE INICIO-25</v>
          </cell>
          <cell r="Z1" t="str">
            <v>FECHA DE FINALIZACIÓN-26</v>
          </cell>
          <cell r="AA1" t="str">
            <v>CORREO NOTIFICACION</v>
          </cell>
          <cell r="AB1" t="str">
            <v xml:space="preserve"> NO. POLIZA</v>
          </cell>
          <cell r="AC1" t="str">
            <v>SUPERVISOR</v>
          </cell>
          <cell r="AD1" t="str">
            <v>VALOR ADICION</v>
          </cell>
          <cell r="AE1" t="str">
            <v xml:space="preserve">FECHA ADICION </v>
          </cell>
          <cell r="AF1" t="str">
            <v>LUGAR DE EJECUCIÓN</v>
          </cell>
          <cell r="AG1" t="str">
            <v>LINK DEL CONTRATO</v>
          </cell>
          <cell r="AH1" t="str">
            <v>DIAS</v>
          </cell>
          <cell r="AI1" t="str">
            <v>POLIZA-35</v>
          </cell>
          <cell r="AJ1" t="str">
            <v>DEPEN-36</v>
          </cell>
          <cell r="AK1" t="str">
            <v>ASEGURADORA-37</v>
          </cell>
          <cell r="AL1" t="str">
            <v>FECHA POLIZA-38</v>
          </cell>
          <cell r="AM1" t="str">
            <v>NUM POLIZA-39</v>
          </cell>
          <cell r="AN1" t="str">
            <v>FECHA APROBACION POLIZA-40</v>
          </cell>
          <cell r="AO1" t="str">
            <v>CC SUPERVISOR-41</v>
          </cell>
          <cell r="AP1" t="str">
            <v>LINK PROCESO-42</v>
          </cell>
          <cell r="AQ1" t="str">
            <v>SUSCRIPCION-43</v>
          </cell>
          <cell r="AR1" t="str">
            <v>FECHA ARL-44</v>
          </cell>
          <cell r="AS1" t="str">
            <v>FORMULARIO ARL-45</v>
          </cell>
          <cell r="AT1" t="str">
            <v>SUBPROGRAMA-46</v>
          </cell>
          <cell r="AU1" t="str">
            <v>CARGO-47</v>
          </cell>
        </row>
        <row r="2">
          <cell r="E2">
            <v>1010213553</v>
          </cell>
          <cell r="F2">
            <v>21029</v>
          </cell>
          <cell r="G2">
            <v>80111701</v>
          </cell>
          <cell r="H2" t="str">
            <v>11</v>
          </cell>
          <cell r="I2" t="str">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ell>
          <cell r="J2">
            <v>44572</v>
          </cell>
          <cell r="K2" t="str">
            <v>11 meses</v>
          </cell>
          <cell r="L2">
            <v>56100000</v>
          </cell>
          <cell r="M2">
            <v>5100000</v>
          </cell>
          <cell r="N2" t="str">
            <v>DTAM</v>
          </cell>
          <cell r="O2" t="str">
            <v>SI</v>
          </cell>
          <cell r="P2">
            <v>2822</v>
          </cell>
          <cell r="Q2">
            <v>20225000000093</v>
          </cell>
          <cell r="R2">
            <v>2622</v>
          </cell>
          <cell r="S2">
            <v>44574</v>
          </cell>
          <cell r="T2" t="str">
            <v>C-3299-0900-2-0-3299060-02</v>
          </cell>
          <cell r="U2"/>
          <cell r="V2"/>
          <cell r="W2"/>
          <cell r="X2"/>
          <cell r="Y2">
            <v>44209</v>
          </cell>
          <cell r="Z2">
            <v>44907</v>
          </cell>
          <cell r="AA2"/>
          <cell r="AB2" t="str">
            <v>14-44-101144036</v>
          </cell>
          <cell r="AC2" t="str">
            <v>DIANA CAROLINA GOMEZ RODRIGUEZ</v>
          </cell>
          <cell r="AD2"/>
          <cell r="AE2"/>
          <cell r="AF2" t="str">
            <v>BOGOTA</v>
          </cell>
          <cell r="AG2" t="str">
            <v>https://community.secop.gov.co/Public/Tendering/ContractNoticePhases/View?PPI=CO1.PPI.16636146&amp;isFromPublicArea=True&amp;isModal=False</v>
          </cell>
          <cell r="AH2">
            <v>330</v>
          </cell>
          <cell r="AI2" t="str">
            <v>1 PÓLIZA</v>
          </cell>
          <cell r="AJ2" t="str">
            <v>Dirección Territorial Amazonía</v>
          </cell>
          <cell r="AK2" t="str">
            <v>12 SEGUROS DEL ESTADO</v>
          </cell>
          <cell r="AL2">
            <v>44574</v>
          </cell>
          <cell r="AM2" t="str">
            <v>14-44-101144036</v>
          </cell>
          <cell r="AN2">
            <v>44574</v>
          </cell>
          <cell r="AO2">
            <v>24344682</v>
          </cell>
          <cell r="AP2" t="str">
            <v>https://www.secop.gov.co/CO1ContractsManagement/Tendering/ProcurementContractEdit/View?docUniqueIdentifier=CO1.PCCNTR.3216714</v>
          </cell>
          <cell r="AQ2">
            <v>44573</v>
          </cell>
          <cell r="AR2">
            <v>44574</v>
          </cell>
          <cell r="AS2">
            <v>301021706</v>
          </cell>
          <cell r="AT2" t="str">
            <v>FORTALECIMIENTO</v>
          </cell>
        </row>
        <row r="3">
          <cell r="E3">
            <v>80853037</v>
          </cell>
          <cell r="F3">
            <v>21029</v>
          </cell>
          <cell r="G3">
            <v>80111701</v>
          </cell>
          <cell r="H3" t="str">
            <v>11</v>
          </cell>
          <cell r="I3" t="str">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ell>
          <cell r="J3">
            <v>44573</v>
          </cell>
          <cell r="K3" t="str">
            <v>11 meses 14 días</v>
          </cell>
          <cell r="L3">
            <v>58480000</v>
          </cell>
          <cell r="M3">
            <v>5100000</v>
          </cell>
          <cell r="N3" t="str">
            <v>DTAM</v>
          </cell>
          <cell r="O3" t="str">
            <v>SI</v>
          </cell>
          <cell r="P3">
            <v>2922</v>
          </cell>
          <cell r="Q3">
            <v>20225000000103</v>
          </cell>
          <cell r="R3">
            <v>2722</v>
          </cell>
          <cell r="S3">
            <v>44574</v>
          </cell>
          <cell r="T3" t="str">
            <v>C-3299-0900-2-0-3299060-02</v>
          </cell>
          <cell r="U3"/>
          <cell r="V3">
            <v>8299</v>
          </cell>
          <cell r="W3">
            <v>301021695</v>
          </cell>
          <cell r="X3"/>
          <cell r="Y3">
            <v>44908</v>
          </cell>
          <cell r="Z3">
            <v>44921</v>
          </cell>
          <cell r="AA3"/>
          <cell r="AB3" t="str">
            <v>21-44-101372904</v>
          </cell>
          <cell r="AC3" t="str">
            <v>CLAUDIA OFELIA MANRIQUE ROA</v>
          </cell>
          <cell r="AD3"/>
          <cell r="AE3"/>
          <cell r="AF3" t="str">
            <v>BOGOTA</v>
          </cell>
          <cell r="AG3" t="str">
            <v>https://community.secop.gov.co/Public/Tendering/ContractNoticePhases/View?PPI=CO1.PPI.16663042&amp;isFromPublicArea=True&amp;isModal=False</v>
          </cell>
          <cell r="AH3">
            <v>344</v>
          </cell>
          <cell r="AI3" t="str">
            <v>1 PÓLIZA</v>
          </cell>
          <cell r="AJ3" t="str">
            <v>Dirección Territorial Amazonía</v>
          </cell>
          <cell r="AK3" t="str">
            <v>12 SEGUROS DEL ESTADO</v>
          </cell>
          <cell r="AL3">
            <v>44574</v>
          </cell>
          <cell r="AM3" t="str">
            <v>21-44-101372904</v>
          </cell>
          <cell r="AN3">
            <v>44574</v>
          </cell>
          <cell r="AO3">
            <v>41674698</v>
          </cell>
          <cell r="AP3" t="str">
            <v>https://www.secop.gov.co/CO1ContractsManagement/Tendering/ProcurementContractEdit/View?docUniqueIdentifier=CO1.PCCNTR.3211035</v>
          </cell>
          <cell r="AQ3">
            <v>44573</v>
          </cell>
          <cell r="AR3">
            <v>44574</v>
          </cell>
          <cell r="AS3">
            <v>301021695</v>
          </cell>
          <cell r="AT3" t="str">
            <v>FORTALECIMIENTO</v>
          </cell>
        </row>
        <row r="4">
          <cell r="E4">
            <v>52931785</v>
          </cell>
          <cell r="F4">
            <v>21030</v>
          </cell>
          <cell r="G4">
            <v>80111701</v>
          </cell>
          <cell r="H4" t="str">
            <v>11</v>
          </cell>
          <cell r="I4" t="str">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ell>
          <cell r="J4">
            <v>44574</v>
          </cell>
          <cell r="K4" t="str">
            <v>11 meses 15 dias</v>
          </cell>
          <cell r="L4">
            <v>32338000</v>
          </cell>
          <cell r="M4">
            <v>2812000</v>
          </cell>
          <cell r="N4" t="str">
            <v>DTAM</v>
          </cell>
          <cell r="O4" t="str">
            <v>NO</v>
          </cell>
          <cell r="P4">
            <v>3022</v>
          </cell>
          <cell r="Q4">
            <v>20225000000113</v>
          </cell>
          <cell r="R4">
            <v>2822</v>
          </cell>
          <cell r="S4">
            <v>44574</v>
          </cell>
          <cell r="T4" t="str">
            <v>C-3299-0900-2-0-3299060-02</v>
          </cell>
          <cell r="U4"/>
          <cell r="V4">
            <v>9101</v>
          </cell>
          <cell r="W4">
            <v>301021713</v>
          </cell>
          <cell r="X4"/>
          <cell r="Y4">
            <v>44908</v>
          </cell>
          <cell r="Z4">
            <v>44922</v>
          </cell>
          <cell r="AA4"/>
          <cell r="AB4" t="str">
            <v>NA</v>
          </cell>
          <cell r="AC4" t="str">
            <v>CLAUDIA OFELIA MANRIQUE ROA</v>
          </cell>
          <cell r="AD4"/>
          <cell r="AE4"/>
          <cell r="AF4" t="str">
            <v>BOGOTA</v>
          </cell>
          <cell r="AG4" t="str">
            <v>https://community.secop.gov.co/Public/Tendering/ContractNoticePhases/View?PPI=CO1.PPI.16704641&amp;isFromPublicArea=True&amp;isModal=False</v>
          </cell>
          <cell r="AH4">
            <v>345</v>
          </cell>
          <cell r="AI4" t="str">
            <v>6 NO CONSTITUYÓ GARANTÍAS</v>
          </cell>
          <cell r="AJ4" t="str">
            <v>Dirección Territorial Amazonía</v>
          </cell>
          <cell r="AK4" t="str">
            <v>N/A</v>
          </cell>
          <cell r="AL4" t="str">
            <v>N/A</v>
          </cell>
          <cell r="AM4" t="str">
            <v>N/A</v>
          </cell>
          <cell r="AN4" t="str">
            <v>N/A</v>
          </cell>
          <cell r="AO4">
            <v>41674698</v>
          </cell>
          <cell r="AP4" t="str">
            <v>https://www.secop.gov.co/CO1ContractsManagement/Tendering/ProcurementContractEdit/View?docUniqueIdentifier=CO1.PCCNTR.3226499</v>
          </cell>
          <cell r="AQ4">
            <v>44574</v>
          </cell>
          <cell r="AR4">
            <v>44574</v>
          </cell>
          <cell r="AS4">
            <v>301021713</v>
          </cell>
          <cell r="AT4" t="str">
            <v>FORTALECIMIENTO</v>
          </cell>
        </row>
        <row r="5">
          <cell r="E5">
            <v>18261541</v>
          </cell>
          <cell r="F5">
            <v>21028</v>
          </cell>
          <cell r="G5">
            <v>80111701</v>
          </cell>
          <cell r="H5" t="str">
            <v>11</v>
          </cell>
          <cell r="I5" t="str">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ell>
          <cell r="J5">
            <v>44573</v>
          </cell>
          <cell r="K5" t="str">
            <v>8 Meses  29 dias</v>
          </cell>
          <cell r="L5">
            <v>45730000</v>
          </cell>
          <cell r="M5">
            <v>5100000</v>
          </cell>
          <cell r="N5" t="str">
            <v>DTAM</v>
          </cell>
          <cell r="O5" t="str">
            <v>SI</v>
          </cell>
          <cell r="P5">
            <v>2622</v>
          </cell>
          <cell r="Q5">
            <v>20225000000063</v>
          </cell>
          <cell r="R5">
            <v>3022</v>
          </cell>
          <cell r="S5">
            <v>44575</v>
          </cell>
          <cell r="T5" t="str">
            <v>C-3299-0900-2-0-3299054-02</v>
          </cell>
          <cell r="U5"/>
          <cell r="V5"/>
          <cell r="W5"/>
          <cell r="X5"/>
          <cell r="Y5">
            <v>44575</v>
          </cell>
          <cell r="Z5">
            <v>44816</v>
          </cell>
          <cell r="AA5" t="str">
            <v>rodrigorodriguezsa@gmail.com</v>
          </cell>
          <cell r="AB5" t="str">
            <v>14-14-101144311</v>
          </cell>
          <cell r="AC5" t="str">
            <v>NANCY ESPERANZA RIVERA VEGA</v>
          </cell>
          <cell r="AD5"/>
          <cell r="AE5"/>
          <cell r="AF5" t="str">
            <v>BOGOTA</v>
          </cell>
          <cell r="AG5" t="str">
            <v>https://community.secop.gov.co/Public/Tendering/ContractNoticePhases/View?PPI=CO1.PPI.16712960&amp;isFromPublicArea=True&amp;isModal=False</v>
          </cell>
          <cell r="AH5">
            <v>269</v>
          </cell>
          <cell r="AI5" t="str">
            <v>1 PÓLIZA</v>
          </cell>
          <cell r="AJ5" t="str">
            <v>Dirección Territorial Amazonía</v>
          </cell>
          <cell r="AK5" t="str">
            <v>12 SEGUROS DEL ESTADO</v>
          </cell>
          <cell r="AL5">
            <v>44575</v>
          </cell>
          <cell r="AM5" t="str">
            <v>14-44-101144311</v>
          </cell>
          <cell r="AN5">
            <v>44575</v>
          </cell>
          <cell r="AO5">
            <v>91297841</v>
          </cell>
          <cell r="AP5" t="str">
            <v>https://www.secop.gov.co/CO1ContractsManagement/Tendering/ProcurementContractEdit/View?docUniqueIdentifier=CO1.PCCNTR.3232509</v>
          </cell>
          <cell r="AQ5">
            <v>44575</v>
          </cell>
          <cell r="AR5">
            <v>44575</v>
          </cell>
          <cell r="AS5">
            <v>301023653</v>
          </cell>
          <cell r="AT5" t="str">
            <v>FORTALECIMIENTO</v>
          </cell>
        </row>
        <row r="6">
          <cell r="E6">
            <v>79187416</v>
          </cell>
          <cell r="F6">
            <v>21007</v>
          </cell>
          <cell r="G6">
            <v>80111701</v>
          </cell>
          <cell r="H6" t="str">
            <v>11</v>
          </cell>
          <cell r="I6" t="str">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ell>
          <cell r="J6">
            <v>44574</v>
          </cell>
          <cell r="K6" t="str">
            <v>11 meses</v>
          </cell>
          <cell r="L6">
            <v>62681219.590000004</v>
          </cell>
          <cell r="M6">
            <v>5700000</v>
          </cell>
          <cell r="N6" t="str">
            <v>DTAM</v>
          </cell>
          <cell r="O6" t="str">
            <v>SI</v>
          </cell>
          <cell r="P6">
            <v>2722</v>
          </cell>
          <cell r="Q6">
            <v>20225000000083</v>
          </cell>
          <cell r="R6">
            <v>2922</v>
          </cell>
          <cell r="S6">
            <v>44575</v>
          </cell>
          <cell r="T6" t="str">
            <v>C-3202-0900-4-0-3202032-02</v>
          </cell>
          <cell r="U6"/>
          <cell r="V6"/>
          <cell r="W6"/>
          <cell r="X6"/>
          <cell r="Y6">
            <v>44575</v>
          </cell>
          <cell r="Z6">
            <v>44909</v>
          </cell>
          <cell r="AA6"/>
          <cell r="AB6" t="str">
            <v>11-46-101024524</v>
          </cell>
          <cell r="AC6" t="str">
            <v>NANCY ESPERANZA RIVERA VEGA</v>
          </cell>
          <cell r="AD6"/>
          <cell r="AE6"/>
          <cell r="AF6" t="str">
            <v xml:space="preserve">BOGOTÁ </v>
          </cell>
          <cell r="AG6" t="str">
            <v>https://community.secop.gov.co/Public/Tendering/OpportunityDetail/Index?noticeUID=CO1.NTC.2548923&amp;isFromPublicArea=True&amp;isModal=False</v>
          </cell>
          <cell r="AH6">
            <v>330</v>
          </cell>
          <cell r="AI6" t="str">
            <v>1 PÓLIZA</v>
          </cell>
          <cell r="AJ6" t="str">
            <v>Dirección Territorial Amazonía</v>
          </cell>
          <cell r="AK6" t="str">
            <v>12 SEGUROS DEL ESTADO</v>
          </cell>
          <cell r="AL6">
            <v>44575</v>
          </cell>
          <cell r="AM6" t="str">
            <v>11-46-101024524</v>
          </cell>
          <cell r="AN6">
            <v>44575</v>
          </cell>
          <cell r="AO6">
            <v>91297841</v>
          </cell>
          <cell r="AP6" t="str">
            <v>https://www.secop.gov.co/CO1ContractsManagement/Tendering/ProcurementContractEdit/View?docUniqueIdentifier=CO1.PCCNTR.3228502</v>
          </cell>
          <cell r="AQ6">
            <v>44574</v>
          </cell>
          <cell r="AR6">
            <v>44575</v>
          </cell>
          <cell r="AS6">
            <v>301023588</v>
          </cell>
          <cell r="AT6" t="str">
            <v>ADMINISTRACION</v>
          </cell>
        </row>
        <row r="7">
          <cell r="E7">
            <v>65631263</v>
          </cell>
          <cell r="F7">
            <v>23026</v>
          </cell>
          <cell r="G7">
            <v>80111701</v>
          </cell>
          <cell r="H7" t="str">
            <v>11</v>
          </cell>
          <cell r="I7"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ell>
          <cell r="J7">
            <v>44575</v>
          </cell>
          <cell r="K7" t="str">
            <v>11 meses</v>
          </cell>
          <cell r="L7">
            <v>30932000</v>
          </cell>
          <cell r="M7">
            <v>2812000</v>
          </cell>
          <cell r="N7" t="str">
            <v>PNN AMACAYACU</v>
          </cell>
          <cell r="O7" t="str">
            <v>NO</v>
          </cell>
          <cell r="P7">
            <v>3722</v>
          </cell>
          <cell r="Q7">
            <v>20225000000243</v>
          </cell>
          <cell r="R7">
            <v>3422</v>
          </cell>
          <cell r="S7">
            <v>44578</v>
          </cell>
          <cell r="T7" t="str">
            <v>C-3299-0900-2-0-3299060-02</v>
          </cell>
          <cell r="U7"/>
          <cell r="V7"/>
          <cell r="W7"/>
          <cell r="X7"/>
          <cell r="Y7">
            <v>44578</v>
          </cell>
          <cell r="Z7">
            <v>44912</v>
          </cell>
          <cell r="AA7"/>
          <cell r="AB7" t="str">
            <v>NA</v>
          </cell>
          <cell r="AC7" t="str">
            <v>ELIANA MARTINEZ RUEDA</v>
          </cell>
          <cell r="AD7"/>
          <cell r="AE7"/>
          <cell r="AF7" t="str">
            <v>LETICIA</v>
          </cell>
          <cell r="AG7" t="str">
            <v>https://community.secop.gov.co/Public/Tendering/OpportunityDetail/Index?noticeUID=CO1.NTC.2558284&amp;isFromPublicArea=True&amp;isModal=False</v>
          </cell>
          <cell r="AH7">
            <v>330</v>
          </cell>
          <cell r="AI7" t="str">
            <v>6 NO CONSTITUYÓ GARANTÍAS</v>
          </cell>
          <cell r="AJ7" t="str">
            <v>PNN Amacayacu</v>
          </cell>
          <cell r="AK7" t="str">
            <v>N/A</v>
          </cell>
          <cell r="AL7" t="str">
            <v>N/A</v>
          </cell>
          <cell r="AM7" t="str">
            <v>N/A</v>
          </cell>
          <cell r="AN7" t="str">
            <v>N/A</v>
          </cell>
          <cell r="AO7">
            <v>51935320</v>
          </cell>
          <cell r="AP7" t="str">
            <v>https://www.secop.gov.co/CO1ContractsManagement/Tendering/ProcurementContractEdit/View?docUniqueIdentifier=CO1.PCCNTR.3238786</v>
          </cell>
          <cell r="AQ7">
            <v>44575</v>
          </cell>
          <cell r="AR7">
            <v>44578</v>
          </cell>
          <cell r="AS7">
            <v>301028896</v>
          </cell>
          <cell r="AT7" t="str">
            <v>ADMINISTRACION</v>
          </cell>
        </row>
        <row r="8">
          <cell r="E8">
            <v>41058861</v>
          </cell>
          <cell r="F8">
            <v>26018</v>
          </cell>
          <cell r="G8">
            <v>80111701</v>
          </cell>
          <cell r="H8" t="str">
            <v>11</v>
          </cell>
          <cell r="I8"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ell>
          <cell r="J8">
            <v>44575</v>
          </cell>
          <cell r="K8" t="str">
            <v>11 meses</v>
          </cell>
          <cell r="L8">
            <v>30932000</v>
          </cell>
          <cell r="M8">
            <v>2812000</v>
          </cell>
          <cell r="N8" t="str">
            <v>PNN RIO PURE</v>
          </cell>
          <cell r="O8" t="str">
            <v>NO</v>
          </cell>
          <cell r="P8">
            <v>3622</v>
          </cell>
          <cell r="Q8">
            <v>20225130000183</v>
          </cell>
          <cell r="R8">
            <v>3122</v>
          </cell>
          <cell r="S8">
            <v>44575</v>
          </cell>
          <cell r="T8" t="str">
            <v>C-3299-0900-2-0-3299060-02</v>
          </cell>
          <cell r="U8"/>
          <cell r="V8">
            <v>6399</v>
          </cell>
          <cell r="W8">
            <v>301023615</v>
          </cell>
          <cell r="X8"/>
          <cell r="Y8">
            <v>44575</v>
          </cell>
          <cell r="Z8">
            <v>44908</v>
          </cell>
          <cell r="AA8"/>
          <cell r="AB8" t="str">
            <v>NA</v>
          </cell>
          <cell r="AC8" t="str">
            <v>ALEXANDER ALFONSO SEGURA</v>
          </cell>
          <cell r="AD8"/>
          <cell r="AE8"/>
          <cell r="AF8" t="str">
            <v>LETICIA</v>
          </cell>
          <cell r="AG8" t="str">
            <v>https://community.secop.gov.co/Public/Tendering/ContractNoticePhases/View?PPI=CO1.PPI.16724336&amp;isFromPublicArea=True&amp;isModal=False</v>
          </cell>
          <cell r="AH8">
            <v>330</v>
          </cell>
          <cell r="AI8" t="str">
            <v>6 NO CONSTITUYÓ GARANTÍAS</v>
          </cell>
          <cell r="AJ8" t="str">
            <v>PNN Río Puré</v>
          </cell>
          <cell r="AK8" t="str">
            <v>N/A</v>
          </cell>
          <cell r="AL8" t="str">
            <v>N/A</v>
          </cell>
          <cell r="AM8" t="str">
            <v>N/A</v>
          </cell>
          <cell r="AN8" t="str">
            <v>N/A</v>
          </cell>
          <cell r="AO8">
            <v>79672176</v>
          </cell>
          <cell r="AP8" t="str">
            <v>https://www.secop.gov.co/CO1ContractsManagement/Tendering/ProcurementContractEdit/View?docUniqueIdentifier=CO1.PCCNTR.323566</v>
          </cell>
          <cell r="AQ8">
            <v>44575</v>
          </cell>
          <cell r="AR8">
            <v>44575</v>
          </cell>
          <cell r="AS8">
            <v>301023615</v>
          </cell>
          <cell r="AT8" t="str">
            <v>FORTALECIMIENTO</v>
          </cell>
        </row>
        <row r="9">
          <cell r="E9">
            <v>41214147</v>
          </cell>
          <cell r="F9">
            <v>30017</v>
          </cell>
          <cell r="G9">
            <v>80111701</v>
          </cell>
          <cell r="H9" t="str">
            <v>11</v>
          </cell>
          <cell r="I9" t="str">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ell>
          <cell r="J9">
            <v>44576</v>
          </cell>
          <cell r="K9" t="str">
            <v>11 meses</v>
          </cell>
          <cell r="L9">
            <v>15532000</v>
          </cell>
          <cell r="M9">
            <v>1412000</v>
          </cell>
          <cell r="N9" t="str">
            <v>PNN NUKAK</v>
          </cell>
          <cell r="O9" t="str">
            <v>NO</v>
          </cell>
          <cell r="P9">
            <v>3922</v>
          </cell>
          <cell r="Q9">
            <v>20225240000443</v>
          </cell>
          <cell r="R9">
            <v>4022</v>
          </cell>
          <cell r="S9">
            <v>44579</v>
          </cell>
          <cell r="T9" t="str">
            <v>C-3299-0900-2-0-3299060-02</v>
          </cell>
          <cell r="U9"/>
          <cell r="V9"/>
          <cell r="W9"/>
          <cell r="X9"/>
          <cell r="Y9">
            <v>44578</v>
          </cell>
          <cell r="Z9">
            <v>44912</v>
          </cell>
          <cell r="AA9"/>
          <cell r="AB9" t="str">
            <v>NA</v>
          </cell>
          <cell r="AC9" t="str">
            <v>VICTOR SETINA</v>
          </cell>
          <cell r="AD9"/>
          <cell r="AE9"/>
          <cell r="AF9" t="str">
            <v>SAN JOSE DEL GUAVIARE</v>
          </cell>
          <cell r="AG9" t="str">
            <v>https://community.secop.gov.co/Public/Tendering/ContractNoticePhases/View?PPI=CO1.PPI.16768204&amp;isFromPublicArea=True&amp;isModal=False</v>
          </cell>
          <cell r="AH9">
            <v>330</v>
          </cell>
          <cell r="AI9" t="str">
            <v>6 NO CONSTITUYÓ GARANTÍAS</v>
          </cell>
          <cell r="AJ9" t="str">
            <v>RNN Nukak</v>
          </cell>
          <cell r="AK9" t="str">
            <v>N/A</v>
          </cell>
          <cell r="AL9" t="str">
            <v>N/A</v>
          </cell>
          <cell r="AM9" t="str">
            <v>N/A</v>
          </cell>
          <cell r="AN9" t="str">
            <v>N/A</v>
          </cell>
          <cell r="AO9">
            <v>86014797</v>
          </cell>
          <cell r="AP9" t="str">
            <v>https://www.secop.gov.co/CO1ContractsManagement/Tendering/ProcurementContractEdit/View?docUniqueIdentifier=CO1.PCCNTR.3274620</v>
          </cell>
          <cell r="AQ9">
            <v>44578</v>
          </cell>
          <cell r="AR9">
            <v>44579</v>
          </cell>
          <cell r="AS9">
            <v>301031148</v>
          </cell>
          <cell r="AT9" t="str">
            <v>FORTALECIMIENTO</v>
          </cell>
        </row>
        <row r="10">
          <cell r="E10">
            <v>1018419668</v>
          </cell>
          <cell r="F10">
            <v>21029</v>
          </cell>
          <cell r="G10">
            <v>80111701</v>
          </cell>
          <cell r="H10" t="str">
            <v>11</v>
          </cell>
          <cell r="I10" t="str">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ell>
          <cell r="J10">
            <v>44576</v>
          </cell>
          <cell r="K10" t="str">
            <v>11 meses</v>
          </cell>
          <cell r="L10">
            <v>62700000</v>
          </cell>
          <cell r="M10">
            <v>5700000</v>
          </cell>
          <cell r="N10" t="str">
            <v>DTAM</v>
          </cell>
          <cell r="O10" t="str">
            <v>SI</v>
          </cell>
          <cell r="P10">
            <v>4622</v>
          </cell>
          <cell r="Q10">
            <v>20225000000223</v>
          </cell>
          <cell r="R10">
            <v>3222</v>
          </cell>
          <cell r="S10">
            <v>44576</v>
          </cell>
          <cell r="T10" t="str">
            <v>C-3299-0900-2-0-3299060-02</v>
          </cell>
          <cell r="U10"/>
          <cell r="V10">
            <v>6910</v>
          </cell>
          <cell r="W10"/>
          <cell r="X10"/>
          <cell r="Y10">
            <v>44576</v>
          </cell>
          <cell r="Z10">
            <v>44909</v>
          </cell>
          <cell r="AA10"/>
          <cell r="AB10" t="str">
            <v>CSC-100018017</v>
          </cell>
          <cell r="AC10" t="str">
            <v>DIANA CAROLINA GOMEZ RODRIGUEZ</v>
          </cell>
          <cell r="AD10"/>
          <cell r="AE10"/>
          <cell r="AF10" t="str">
            <v>BOGOTA</v>
          </cell>
          <cell r="AG10" t="str">
            <v>https://community.secop.gov.co/Public/Tendering/ContractNoticePhases/View?PPI=CO1.PPI.16747601&amp;isFromPublicArea=True&amp;isModal=False</v>
          </cell>
          <cell r="AH10">
            <v>330</v>
          </cell>
          <cell r="AI10" t="str">
            <v>1 PÓLIZA</v>
          </cell>
          <cell r="AJ10" t="str">
            <v>Dirección Territorial Amazonía</v>
          </cell>
          <cell r="AK10" t="str">
            <v>8 MUNDIAL SEGUROS</v>
          </cell>
          <cell r="AL10">
            <v>44576</v>
          </cell>
          <cell r="AM10" t="str">
            <v>CSC-100010017</v>
          </cell>
          <cell r="AN10">
            <v>44576</v>
          </cell>
          <cell r="AO10">
            <v>24344682</v>
          </cell>
          <cell r="AP10" t="str">
            <v>https://www.secop.gov.co/CO1ContractsManagement/Tendering/ProcurementContractEdit/View?docUniqueIdentifier=CO1.PCCNTR.3249340</v>
          </cell>
          <cell r="AQ10">
            <v>44576</v>
          </cell>
          <cell r="AR10">
            <v>44607</v>
          </cell>
          <cell r="AS10">
            <v>202201012459406</v>
          </cell>
          <cell r="AT10" t="str">
            <v>FORTALECIMIENTO</v>
          </cell>
        </row>
        <row r="11">
          <cell r="E11">
            <v>53037983</v>
          </cell>
          <cell r="F11">
            <v>27012</v>
          </cell>
          <cell r="G11">
            <v>80111701</v>
          </cell>
          <cell r="H11" t="str">
            <v>11</v>
          </cell>
          <cell r="I11" t="str">
            <v>Prestación de servicios profesionales y de apoyo a la construcción del modelo de gestión y de relacionamiento en el marco de la denominación de Patrimonio Mixto de la Humanidad del Parque Nacional Natural Serranía de Chiribiquete.</v>
          </cell>
          <cell r="J11">
            <v>44578</v>
          </cell>
          <cell r="K11" t="str">
            <v>10 meses 29 dIas</v>
          </cell>
          <cell r="L11">
            <v>55930000</v>
          </cell>
          <cell r="M11">
            <v>5100000</v>
          </cell>
          <cell r="N11" t="str">
            <v>PNN CHIRIBIQUETE</v>
          </cell>
          <cell r="O11" t="str">
            <v>SI</v>
          </cell>
          <cell r="P11">
            <v>7622</v>
          </cell>
          <cell r="Q11">
            <v>20225000000403</v>
          </cell>
          <cell r="R11">
            <v>4422</v>
          </cell>
          <cell r="S11">
            <v>44580</v>
          </cell>
          <cell r="T11" t="str">
            <v>C-3202-0900-4-0-3202004-02</v>
          </cell>
          <cell r="U11" t="str">
            <v>OTROS SERVICIOS PROFESIONALES Y TÉCNICOS N.C.P.</v>
          </cell>
          <cell r="V11">
            <v>7490</v>
          </cell>
          <cell r="W11" t="str">
            <v>301035385*20/01/2022</v>
          </cell>
          <cell r="X11"/>
          <cell r="Y11">
            <v>44582</v>
          </cell>
          <cell r="Z11">
            <v>44914</v>
          </cell>
          <cell r="AA11"/>
          <cell r="AB11" t="str">
            <v>14-44-101145433</v>
          </cell>
          <cell r="AC11" t="str">
            <v xml:space="preserve">AYDA CRISTINA GARZON </v>
          </cell>
          <cell r="AD11"/>
          <cell r="AE11"/>
          <cell r="AF11" t="str">
            <v>BOGOTÁ</v>
          </cell>
          <cell r="AG11" t="str">
            <v>https://community.secop.gov.co/Public/Tendering/OpportunityDetail/Index?noticeUID=CO1.NTC.2580318&amp;isFromPublicArea=True&amp;isModal=False</v>
          </cell>
          <cell r="AH11">
            <v>329</v>
          </cell>
          <cell r="AI11" t="str">
            <v>1 PÓLIZA</v>
          </cell>
          <cell r="AJ11" t="str">
            <v>PNN Serranía de Chiribiquete</v>
          </cell>
          <cell r="AK11" t="str">
            <v>12 SEGUROS DEL ESTADO</v>
          </cell>
          <cell r="AL11">
            <v>44581</v>
          </cell>
          <cell r="AM11" t="str">
            <v>14-44-101145433</v>
          </cell>
          <cell r="AN11">
            <v>44581</v>
          </cell>
          <cell r="AO11">
            <v>51665707</v>
          </cell>
          <cell r="AP11" t="str">
            <v>https://www.secop.gov.co/CO1ContractsManagement/Tendering/ProcurementContractEdit/View?docUniqueIdentifier=CO1.PCCNTR.3282825</v>
          </cell>
          <cell r="AQ11">
            <v>44579</v>
          </cell>
          <cell r="AR11">
            <v>44581</v>
          </cell>
          <cell r="AS11">
            <v>301035385</v>
          </cell>
          <cell r="AT11" t="str">
            <v>ADMINISTRACION</v>
          </cell>
        </row>
        <row r="12">
          <cell r="E12">
            <v>79972371</v>
          </cell>
          <cell r="F12">
            <v>27004</v>
          </cell>
          <cell r="G12">
            <v>80111701</v>
          </cell>
          <cell r="H12" t="str">
            <v>11</v>
          </cell>
          <cell r="I12" t="str">
            <v>Prestación de servicios técnicos y de apoyo a la gestión para implementar y coordinar acciones de restauración, sistemas sostenibles y control y vigilancia que aporten a la disminución de presiones y amenazas hacia el Parque Nacional Natural Serranía de Chiribiquete.</v>
          </cell>
          <cell r="J12">
            <v>44579</v>
          </cell>
          <cell r="K12" t="str">
            <v>11 meses</v>
          </cell>
          <cell r="L12">
            <v>30932000</v>
          </cell>
          <cell r="M12">
            <v>2812000</v>
          </cell>
          <cell r="N12" t="str">
            <v>PNN CHIRIBIQUETE</v>
          </cell>
          <cell r="O12" t="str">
            <v>NO</v>
          </cell>
          <cell r="P12">
            <v>6022</v>
          </cell>
          <cell r="Q12">
            <v>20225000000613</v>
          </cell>
          <cell r="R12">
            <v>4522</v>
          </cell>
          <cell r="S12">
            <v>44581</v>
          </cell>
          <cell r="T12" t="str">
            <v>C-3202-0900-4-0-3202032-02</v>
          </cell>
          <cell r="U12" t="str">
            <v>OTROS SERVICIOS PROFESIONALES Y TÉCNICOS N.C.P.</v>
          </cell>
          <cell r="V12" t="str">
            <v>7490-8541</v>
          </cell>
          <cell r="W12" t="str">
            <v>301037403*21/01/2022</v>
          </cell>
          <cell r="X12"/>
          <cell r="Y12">
            <v>44581</v>
          </cell>
          <cell r="Z12">
            <v>44915</v>
          </cell>
          <cell r="AA12"/>
          <cell r="AB12" t="str">
            <v>NA</v>
          </cell>
          <cell r="AC12" t="str">
            <v xml:space="preserve">AYDA CRISTINA GARZON </v>
          </cell>
          <cell r="AD12"/>
          <cell r="AE12"/>
          <cell r="AF12" t="str">
            <v>CALAMAR - GUAVIARE</v>
          </cell>
          <cell r="AG12" t="str">
            <v>https://community.secop.gov.co/Public/Tendering/OpportunityDetail/Index?noticeUID=CO1.NTC.2580326&amp;isFromPublicArea=True&amp;isModal=False</v>
          </cell>
          <cell r="AH12">
            <v>330</v>
          </cell>
          <cell r="AI12" t="str">
            <v>6 NO CONSTITUYÓ GARANTÍAS</v>
          </cell>
          <cell r="AJ12" t="str">
            <v>PNN Serranía de Chiribiquete</v>
          </cell>
          <cell r="AK12" t="str">
            <v>N/A</v>
          </cell>
          <cell r="AL12" t="str">
            <v>N/A</v>
          </cell>
          <cell r="AM12" t="str">
            <v>N/A</v>
          </cell>
          <cell r="AN12" t="str">
            <v>N/A</v>
          </cell>
          <cell r="AO12">
            <v>51665707</v>
          </cell>
          <cell r="AP12" t="str">
            <v>https://www.secop.gov.co/CO1ContractsManagement/Tendering/ProcurementContractEdit/View?docUniqueIdentifier=CO1.PCCNTR.3288586</v>
          </cell>
          <cell r="AQ12">
            <v>44579</v>
          </cell>
          <cell r="AR12">
            <v>44582</v>
          </cell>
          <cell r="AS12">
            <v>301037403</v>
          </cell>
          <cell r="AT12" t="str">
            <v>ADMINISTRACION</v>
          </cell>
        </row>
        <row r="13">
          <cell r="E13">
            <v>1121920541</v>
          </cell>
          <cell r="F13">
            <v>27003</v>
          </cell>
          <cell r="G13">
            <v>80111701</v>
          </cell>
          <cell r="H13" t="str">
            <v>11</v>
          </cell>
          <cell r="I13"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3">
            <v>44579</v>
          </cell>
          <cell r="K13" t="str">
            <v>11 meses</v>
          </cell>
          <cell r="L13">
            <v>15532000</v>
          </cell>
          <cell r="M13">
            <v>1412000</v>
          </cell>
          <cell r="N13" t="str">
            <v>PNN CHIRIBIQUETE</v>
          </cell>
          <cell r="O13" t="str">
            <v>NO</v>
          </cell>
          <cell r="P13">
            <v>6922</v>
          </cell>
          <cell r="Q13">
            <v>20225170000843</v>
          </cell>
          <cell r="R13">
            <v>5022</v>
          </cell>
          <cell r="S13">
            <v>44582</v>
          </cell>
          <cell r="T13" t="str">
            <v>C-3202-0900-4-0-3202032-02</v>
          </cell>
          <cell r="U13" t="str">
            <v>TODOS LOS DEMÁS SERVICIOS PROFESIONALES, TÉCNICOS Y EMPRESARIALES N.C.P.</v>
          </cell>
          <cell r="V13">
            <v>8299</v>
          </cell>
          <cell r="W13" t="str">
            <v>301037430*21/01/2022</v>
          </cell>
          <cell r="X13"/>
          <cell r="Y13">
            <v>44582</v>
          </cell>
          <cell r="Z13">
            <v>44915</v>
          </cell>
          <cell r="AA13"/>
          <cell r="AB13" t="str">
            <v>NA</v>
          </cell>
          <cell r="AC13" t="str">
            <v xml:space="preserve">AYDA CRISTINA GARZON </v>
          </cell>
          <cell r="AD13"/>
          <cell r="AE13"/>
          <cell r="AF13" t="str">
            <v>CALAMAR - GUAVIARE</v>
          </cell>
          <cell r="AG13" t="str">
            <v>https://community.secop.gov.co/Public/Tendering/OpportunityDetail/Index?noticeUID=CO1.NTC.2580267&amp;isFromPublicArea=True&amp;isModal=False</v>
          </cell>
          <cell r="AH13">
            <v>330</v>
          </cell>
          <cell r="AI13" t="str">
            <v>6 NO CONSTITUYÓ GARANTÍAS</v>
          </cell>
          <cell r="AJ13" t="str">
            <v>PNN Serranía de Chiribiquete</v>
          </cell>
          <cell r="AK13" t="str">
            <v>N/A</v>
          </cell>
          <cell r="AL13" t="str">
            <v>N/A</v>
          </cell>
          <cell r="AM13" t="str">
            <v>N/A</v>
          </cell>
          <cell r="AN13" t="str">
            <v>N/A</v>
          </cell>
          <cell r="AO13">
            <v>51665707</v>
          </cell>
          <cell r="AP13" t="str">
            <v>https://www.secop.gov.co/CO1ContractsManagement/Tendering/ProcurementContractEdit/View?docUniqueIdentifier=CO1.PCCNTR.3311424</v>
          </cell>
          <cell r="AQ13">
            <v>44580</v>
          </cell>
          <cell r="AR13">
            <v>44582</v>
          </cell>
          <cell r="AS13">
            <v>301037430</v>
          </cell>
          <cell r="AT13" t="str">
            <v>ADMINISTRACION</v>
          </cell>
        </row>
        <row r="14">
          <cell r="E14">
            <v>40438814</v>
          </cell>
          <cell r="F14">
            <v>27003</v>
          </cell>
          <cell r="G14">
            <v>80111701</v>
          </cell>
          <cell r="H14" t="str">
            <v>11</v>
          </cell>
          <cell r="I14"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4">
            <v>44579</v>
          </cell>
          <cell r="K14" t="str">
            <v>11 meses</v>
          </cell>
          <cell r="L14">
            <v>15532000</v>
          </cell>
          <cell r="M14">
            <v>1412000</v>
          </cell>
          <cell r="N14" t="str">
            <v>PNN CHIRIBIQUETE</v>
          </cell>
          <cell r="O14" t="str">
            <v>NO</v>
          </cell>
          <cell r="P14">
            <v>6322</v>
          </cell>
          <cell r="Q14">
            <v>20225170000633</v>
          </cell>
          <cell r="R14">
            <v>5122</v>
          </cell>
          <cell r="S14">
            <v>44582</v>
          </cell>
          <cell r="T14" t="str">
            <v>C-3202-0900-4-0-3202032-02</v>
          </cell>
          <cell r="U14" t="str">
            <v>TODOS LOS DEMÁS SERVICIOS PROFESIONALES, TÉCNICOS Y EMPRESARIALES N.C.P.</v>
          </cell>
          <cell r="V14">
            <v>8299</v>
          </cell>
          <cell r="W14" t="str">
            <v>301037438*21/01/2022</v>
          </cell>
          <cell r="X14"/>
          <cell r="Y14">
            <v>44582</v>
          </cell>
          <cell r="Z14">
            <v>44915</v>
          </cell>
          <cell r="AA14"/>
          <cell r="AB14" t="str">
            <v>NA</v>
          </cell>
          <cell r="AC14" t="str">
            <v xml:space="preserve">AYDA CRISTINA GARZON </v>
          </cell>
          <cell r="AD14"/>
          <cell r="AE14"/>
          <cell r="AF14" t="str">
            <v>CALAMAR - GUAVIARE</v>
          </cell>
          <cell r="AG14" t="str">
            <v>https://community.secop.gov.co/Public/Tendering/OpportunityDetail/Index?noticeUID=CO1.NTC.2580270&amp;isFromPublicArea=True&amp;isModal=False</v>
          </cell>
          <cell r="AH14">
            <v>330</v>
          </cell>
          <cell r="AI14" t="str">
            <v>6 NO CONSTITUYÓ GARANTÍAS</v>
          </cell>
          <cell r="AJ14" t="str">
            <v>PNN Serranía de Chiribiquete</v>
          </cell>
          <cell r="AK14" t="str">
            <v>N/A</v>
          </cell>
          <cell r="AL14" t="str">
            <v>N/A</v>
          </cell>
          <cell r="AM14" t="str">
            <v>N/A</v>
          </cell>
          <cell r="AN14" t="str">
            <v>N/A</v>
          </cell>
          <cell r="AO14">
            <v>51665707</v>
          </cell>
          <cell r="AP14" t="str">
            <v>https://www.secop.gov.co/CO1ContractsManagement/Tendering/ProcurementContractEdit/View?docUniqueIdentifier=CO1.PCCNTR.3326993</v>
          </cell>
          <cell r="AQ14">
            <v>44581</v>
          </cell>
          <cell r="AR14">
            <v>44582</v>
          </cell>
          <cell r="AS14">
            <v>301037438</v>
          </cell>
          <cell r="AT14" t="str">
            <v>ADMINISTRACION</v>
          </cell>
        </row>
        <row r="15">
          <cell r="E15">
            <v>1122679661</v>
          </cell>
          <cell r="F15">
            <v>27003</v>
          </cell>
          <cell r="G15">
            <v>80111701</v>
          </cell>
          <cell r="H15" t="str">
            <v>11</v>
          </cell>
          <cell r="I15"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5">
            <v>44579</v>
          </cell>
          <cell r="K15" t="str">
            <v>11 meses</v>
          </cell>
          <cell r="L15">
            <v>15532000</v>
          </cell>
          <cell r="M15">
            <v>1412000</v>
          </cell>
          <cell r="N15" t="str">
            <v>PNN CHIRIBIQUETE</v>
          </cell>
          <cell r="O15" t="str">
            <v>NO</v>
          </cell>
          <cell r="P15">
            <v>6122</v>
          </cell>
          <cell r="Q15">
            <v>20225170000383</v>
          </cell>
          <cell r="R15">
            <v>5222</v>
          </cell>
          <cell r="S15">
            <v>44582</v>
          </cell>
          <cell r="T15" t="str">
            <v>C-3202-0900-4-0-3202032-02</v>
          </cell>
          <cell r="U15" t="str">
            <v>TODOS LOS DEMÁS SERVICIOS PROFESIONALES, TÉCNICOS Y EMPRESARIALES N.C.P.</v>
          </cell>
          <cell r="V15">
            <v>8299</v>
          </cell>
          <cell r="W15" t="str">
            <v>301037444*21/01/2022</v>
          </cell>
          <cell r="X15"/>
          <cell r="Y15">
            <v>44582</v>
          </cell>
          <cell r="Z15">
            <v>44915</v>
          </cell>
          <cell r="AA15"/>
          <cell r="AB15" t="str">
            <v>NA</v>
          </cell>
          <cell r="AC15" t="str">
            <v xml:space="preserve">AYDA CRISTINA GARZON </v>
          </cell>
          <cell r="AD15"/>
          <cell r="AE15"/>
          <cell r="AF15" t="str">
            <v>CALAMAR - GUAVIARE</v>
          </cell>
          <cell r="AG15" t="str">
            <v>https://community.secop.gov.co/Public/Tendering/OpportunityDetail/Index?noticeUID=CO1.NTC.2580531&amp;isFromPublicArea=True&amp;isModal=False</v>
          </cell>
          <cell r="AH15">
            <v>330</v>
          </cell>
          <cell r="AI15" t="str">
            <v>6 NO CONSTITUYÓ GARANTÍAS</v>
          </cell>
          <cell r="AJ15" t="str">
            <v>PNN Serranía de Chiribiquete</v>
          </cell>
          <cell r="AK15" t="str">
            <v>N/A</v>
          </cell>
          <cell r="AL15" t="str">
            <v>N/A</v>
          </cell>
          <cell r="AM15" t="str">
            <v>N/A</v>
          </cell>
          <cell r="AN15" t="str">
            <v>N/A</v>
          </cell>
          <cell r="AO15">
            <v>51665707</v>
          </cell>
          <cell r="AP15" t="str">
            <v>https://www.secop.gov.co/CO1ContractsManagement/Tendering/ProcurementContractEdit/View?docUniqueIdentifier=CO1.PCCNTR.3328070</v>
          </cell>
          <cell r="AQ15">
            <v>44581</v>
          </cell>
          <cell r="AR15">
            <v>44582</v>
          </cell>
          <cell r="AS15">
            <v>301037444</v>
          </cell>
          <cell r="AT15" t="str">
            <v>ADMINISTRACION</v>
          </cell>
        </row>
        <row r="16">
          <cell r="E16">
            <v>17690665</v>
          </cell>
          <cell r="F16">
            <v>27004</v>
          </cell>
          <cell r="G16">
            <v>80111701</v>
          </cell>
          <cell r="H16" t="str">
            <v>11</v>
          </cell>
          <cell r="I16" t="str">
            <v>Prestación de servicios técnicos y de apoyo a la gestión para realizar acciones de prevención, vigilancia y ordenamiento que contribuyan al posicionamiento del Parque Serranía de Chiribiquete</v>
          </cell>
          <cell r="J16">
            <v>44580</v>
          </cell>
          <cell r="K16" t="str">
            <v>11 meses</v>
          </cell>
          <cell r="L16">
            <v>21560000</v>
          </cell>
          <cell r="M16">
            <v>1960000</v>
          </cell>
          <cell r="N16" t="str">
            <v>PNN CHIRIBIQUETE</v>
          </cell>
          <cell r="O16" t="str">
            <v>NO</v>
          </cell>
          <cell r="P16">
            <v>7322</v>
          </cell>
          <cell r="Q16">
            <v>20225170000663</v>
          </cell>
          <cell r="R16">
            <v>5322</v>
          </cell>
          <cell r="S16">
            <v>44582</v>
          </cell>
          <cell r="T16" t="str">
            <v>C-3202-0900-4-0-3202032-02</v>
          </cell>
          <cell r="U16" t="str">
            <v>OTROS SERVICIOS PROFESIONALES Y TÉCNICOS N.C.P.</v>
          </cell>
          <cell r="V16" t="str">
            <v>0010-8299</v>
          </cell>
          <cell r="W16" t="str">
            <v>301037448*21/01/2022</v>
          </cell>
          <cell r="X16"/>
          <cell r="Y16">
            <v>44582</v>
          </cell>
          <cell r="Z16">
            <v>44915</v>
          </cell>
          <cell r="AA16"/>
          <cell r="AB16" t="str">
            <v>NA</v>
          </cell>
          <cell r="AC16" t="str">
            <v xml:space="preserve">AYDA CRISTINA GARZON </v>
          </cell>
          <cell r="AD16"/>
          <cell r="AE16"/>
          <cell r="AF16" t="str">
            <v>CARTAGENA DEL CHAIRA</v>
          </cell>
          <cell r="AG16" t="str">
            <v>https://community.secop.gov.co/Public/Tendering/OpportunityDetail/Index?noticeUID=CO1.NTC.2581321&amp;isFromPublicArea=True&amp;isModal=False</v>
          </cell>
          <cell r="AH16">
            <v>330</v>
          </cell>
          <cell r="AI16" t="str">
            <v>6 NO CONSTITUYÓ GARANTÍAS</v>
          </cell>
          <cell r="AJ16" t="str">
            <v>PNN Serranía de Chiribiquete</v>
          </cell>
          <cell r="AK16" t="str">
            <v>N/A</v>
          </cell>
          <cell r="AL16" t="str">
            <v>N/A</v>
          </cell>
          <cell r="AM16" t="str">
            <v>N/A</v>
          </cell>
          <cell r="AN16" t="str">
            <v>N/A</v>
          </cell>
          <cell r="AO16">
            <v>51665707</v>
          </cell>
          <cell r="AP16" t="str">
            <v>https://www.secop.gov.co/CO1ContractsManagement/Tendering/ProcurementContractEdit/View?docUniqueIdentifier=CO1.PCCNTR.3328767</v>
          </cell>
          <cell r="AQ16">
            <v>44216</v>
          </cell>
          <cell r="AR16">
            <v>44582</v>
          </cell>
          <cell r="AS16">
            <v>301037448</v>
          </cell>
          <cell r="AT16" t="str">
            <v>ADMINISTRACION</v>
          </cell>
        </row>
        <row r="17">
          <cell r="E17">
            <v>1117971344</v>
          </cell>
          <cell r="F17">
            <v>27003</v>
          </cell>
          <cell r="G17">
            <v>80111701</v>
          </cell>
          <cell r="H17" t="str">
            <v>11</v>
          </cell>
          <cell r="I17"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7">
            <v>44580</v>
          </cell>
          <cell r="K17" t="str">
            <v>11 meses</v>
          </cell>
          <cell r="L17">
            <v>15532000</v>
          </cell>
          <cell r="M17">
            <v>1412000</v>
          </cell>
          <cell r="N17" t="str">
            <v>PNN CHIRIBIQUETE</v>
          </cell>
          <cell r="O17" t="str">
            <v>NO</v>
          </cell>
          <cell r="P17">
            <v>6522</v>
          </cell>
          <cell r="Q17">
            <v>20225170000893</v>
          </cell>
          <cell r="R17">
            <v>5422</v>
          </cell>
          <cell r="S17">
            <v>44582</v>
          </cell>
          <cell r="T17" t="str">
            <v>C-3202-0900-4-0-3202032-02</v>
          </cell>
          <cell r="U17" t="str">
            <v>TODOS LOS DEMÁS SERVICIOS PROFESIONALES, TÉCNICOS Y EMPRESARIALES N.C.P.</v>
          </cell>
          <cell r="V17" t="str">
            <v>8299-8523</v>
          </cell>
          <cell r="W17" t="str">
            <v>301037453*21/01/2022</v>
          </cell>
          <cell r="X17"/>
          <cell r="Y17">
            <v>44582</v>
          </cell>
          <cell r="Z17">
            <v>44915</v>
          </cell>
          <cell r="AA17"/>
          <cell r="AB17" t="str">
            <v>NA</v>
          </cell>
          <cell r="AC17" t="str">
            <v xml:space="preserve">AYDA CRISTINA GARZON </v>
          </cell>
          <cell r="AD17"/>
          <cell r="AE17"/>
          <cell r="AF17" t="str">
            <v>CARTAGENA DEL CHAIRA</v>
          </cell>
          <cell r="AG17" t="str">
            <v>https://community.secop.gov.co/Public/Tendering/OpportunityDetail/Index?noticeUID=CO1.NTC.2581329&amp;isFromPublicArea=True&amp;isModal=False</v>
          </cell>
          <cell r="AH17">
            <v>330</v>
          </cell>
          <cell r="AI17" t="str">
            <v>6 NO CONSTITUYÓ GARANTÍAS</v>
          </cell>
          <cell r="AJ17" t="str">
            <v>PNN Serranía de Chiribiquete</v>
          </cell>
          <cell r="AK17" t="str">
            <v>N/A</v>
          </cell>
          <cell r="AL17" t="str">
            <v>N/A</v>
          </cell>
          <cell r="AM17" t="str">
            <v>N/A</v>
          </cell>
          <cell r="AN17" t="str">
            <v>N/A</v>
          </cell>
          <cell r="AO17">
            <v>51665707</v>
          </cell>
          <cell r="AP17" t="str">
            <v>https://www.secop.gov.co/CO1ContractsManagement/Tendering/ProcurementContractEdit/View?docUniqueIdentifier=CO1.PCCNTR.3329446</v>
          </cell>
          <cell r="AQ17">
            <v>44581</v>
          </cell>
          <cell r="AR17">
            <v>44582</v>
          </cell>
          <cell r="AS17">
            <v>301037453</v>
          </cell>
          <cell r="AT17" t="str">
            <v>ADMINISTRACION</v>
          </cell>
        </row>
        <row r="18">
          <cell r="E18">
            <v>17669470</v>
          </cell>
          <cell r="F18">
            <v>27003</v>
          </cell>
          <cell r="G18">
            <v>80111701</v>
          </cell>
          <cell r="H18" t="str">
            <v>11</v>
          </cell>
          <cell r="I18"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8">
            <v>44579</v>
          </cell>
          <cell r="K18" t="str">
            <v>11 meses</v>
          </cell>
          <cell r="L18">
            <v>15532000</v>
          </cell>
          <cell r="M18">
            <v>1412000</v>
          </cell>
          <cell r="N18" t="str">
            <v>PNN CHIRIBIQUETE</v>
          </cell>
          <cell r="O18" t="str">
            <v>NO</v>
          </cell>
          <cell r="P18">
            <v>6822</v>
          </cell>
          <cell r="Q18">
            <v>20225170000893</v>
          </cell>
          <cell r="R18">
            <v>6622</v>
          </cell>
          <cell r="S18">
            <v>44583</v>
          </cell>
          <cell r="T18" t="str">
            <v>C-3202-0900-4-0-3202032-02</v>
          </cell>
          <cell r="U18" t="str">
            <v>TODOS LOS DEMÁS SERVICIOS PROFESIONALES, TÉCNICOS Y EMPRESARIALES N.C.P.</v>
          </cell>
          <cell r="V18" t="str">
            <v>9609-4921</v>
          </cell>
          <cell r="W18" t="str">
            <v>301038169*22/01/2022</v>
          </cell>
          <cell r="X18"/>
          <cell r="Y18">
            <v>44583</v>
          </cell>
          <cell r="Z18">
            <v>44916</v>
          </cell>
          <cell r="AA18"/>
          <cell r="AB18" t="str">
            <v>NA</v>
          </cell>
          <cell r="AC18" t="str">
            <v xml:space="preserve">AYDA CRISTINA GARZON </v>
          </cell>
          <cell r="AD18"/>
          <cell r="AE18"/>
          <cell r="AF18" t="str">
            <v>CARTAGENA DEL CHAIRA</v>
          </cell>
          <cell r="AG18" t="str">
            <v>https://community.secop.gov.co/Public/Tendering/OpportunityDetail/Index?noticeUID=CO1.NTC.2581257&amp;isFromPublicArea=True&amp;isModal=False</v>
          </cell>
          <cell r="AH18">
            <v>330</v>
          </cell>
          <cell r="AI18" t="str">
            <v>6 NO CONSTITUYÓ GARANTÍAS</v>
          </cell>
          <cell r="AJ18" t="str">
            <v>PNN Serranía de Chiribiquete</v>
          </cell>
          <cell r="AK18" t="str">
            <v>N/A</v>
          </cell>
          <cell r="AL18" t="str">
            <v>N/A</v>
          </cell>
          <cell r="AM18" t="str">
            <v>N/A</v>
          </cell>
          <cell r="AN18" t="str">
            <v>N/A</v>
          </cell>
          <cell r="AO18">
            <v>51665707</v>
          </cell>
          <cell r="AP18" t="str">
            <v>https://www.secop.gov.co/CO1ContractsManagement/Tendering/ProcurementContractEdit/View?docUniqueIdentifier=CO1.PCCNTR.3330221</v>
          </cell>
          <cell r="AQ18">
            <v>44581</v>
          </cell>
          <cell r="AR18">
            <v>44583</v>
          </cell>
          <cell r="AS18">
            <v>301038169</v>
          </cell>
          <cell r="AT18" t="str">
            <v>ADMINISTRACION</v>
          </cell>
        </row>
        <row r="19">
          <cell r="E19">
            <v>17615993</v>
          </cell>
          <cell r="F19">
            <v>27015</v>
          </cell>
          <cell r="G19">
            <v>80111701</v>
          </cell>
          <cell r="H19" t="str">
            <v>11</v>
          </cell>
          <cell r="I19" t="str">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ell>
          <cell r="J19">
            <v>44579</v>
          </cell>
          <cell r="K19" t="str">
            <v>10 meses 27 dias</v>
          </cell>
          <cell r="L19">
            <v>44690000</v>
          </cell>
          <cell r="M19">
            <v>4100000</v>
          </cell>
          <cell r="N19" t="str">
            <v>PNN CHIRIBIQUETE</v>
          </cell>
          <cell r="O19" t="str">
            <v>NO</v>
          </cell>
          <cell r="P19">
            <v>5222</v>
          </cell>
          <cell r="Q19">
            <v>20225170000423</v>
          </cell>
          <cell r="R19">
            <v>5822</v>
          </cell>
          <cell r="S19">
            <v>44583</v>
          </cell>
          <cell r="T19" t="str">
            <v>C-3202-0900-4-0-3202008-02</v>
          </cell>
          <cell r="U19" t="str">
            <v>OTROS SERVICIOS PROFESIONALES Y TÉCNICOS N.C.P.</v>
          </cell>
          <cell r="V19">
            <v>7490</v>
          </cell>
          <cell r="W19" t="str">
            <v>301038174*22/01/2022</v>
          </cell>
          <cell r="X19"/>
          <cell r="Y19">
            <v>44583</v>
          </cell>
          <cell r="Z19">
            <v>44913</v>
          </cell>
          <cell r="AA19"/>
          <cell r="AB19" t="str">
            <v>NA</v>
          </cell>
          <cell r="AC19" t="str">
            <v xml:space="preserve">AYDA CRISTINA GARZON </v>
          </cell>
          <cell r="AD19"/>
          <cell r="AE19"/>
          <cell r="AF19" t="str">
            <v>FLORENCIA-CAQUETA</v>
          </cell>
          <cell r="AG19" t="str">
            <v>https://community.secop.gov.co/Public/Tendering/OpportunityDetail/Index?noticeUID=CO1.NTC.2581337&amp;isFromPublicArea=True&amp;isModal=False</v>
          </cell>
          <cell r="AH19">
            <v>327</v>
          </cell>
          <cell r="AI19" t="str">
            <v>6 NO CONSTITUYÓ GARANTÍAS</v>
          </cell>
          <cell r="AJ19" t="str">
            <v>PNN Serranía de Chiribiquete</v>
          </cell>
          <cell r="AK19" t="str">
            <v>N/A</v>
          </cell>
          <cell r="AL19" t="str">
            <v>N/A</v>
          </cell>
          <cell r="AM19" t="str">
            <v>N/A</v>
          </cell>
          <cell r="AN19" t="str">
            <v>N/A</v>
          </cell>
          <cell r="AO19">
            <v>51665707</v>
          </cell>
          <cell r="AP19" t="str">
            <v>https://www.secop.gov.co/CO1ContractsManagement/Tendering/ProcurementContractEdit/View?docUniqueIdentifier=CO1.PCCNTR.3330286</v>
          </cell>
          <cell r="AQ19">
            <v>44581</v>
          </cell>
          <cell r="AR19">
            <v>44583</v>
          </cell>
          <cell r="AS19">
            <v>301038174</v>
          </cell>
          <cell r="AT19" t="str">
            <v>ADMINISTRACION</v>
          </cell>
        </row>
        <row r="20">
          <cell r="E20">
            <v>18205648</v>
          </cell>
          <cell r="F20">
            <v>27014</v>
          </cell>
          <cell r="G20">
            <v>80111701</v>
          </cell>
          <cell r="H20" t="str">
            <v>11</v>
          </cell>
          <cell r="I20" t="str">
            <v>Prestación de servicios técnicos y de apoyo a la gestión para adelantar acciones de relacionamiento con comunidades indígenas y de planeación y seguimiento  en el marco del Plan de Manejo del Parque Nacional Natural Serranía de Chiribiquete</v>
          </cell>
          <cell r="J20">
            <v>44579</v>
          </cell>
          <cell r="K20" t="str">
            <v>10 meses 29 dIas</v>
          </cell>
          <cell r="L20">
            <v>25552334</v>
          </cell>
          <cell r="M20">
            <v>2330000</v>
          </cell>
          <cell r="N20" t="str">
            <v>PNN CHIRIBIQUETE</v>
          </cell>
          <cell r="O20" t="str">
            <v>NO</v>
          </cell>
          <cell r="P20">
            <v>5122</v>
          </cell>
          <cell r="Q20">
            <v>20225170000463</v>
          </cell>
          <cell r="R20">
            <v>6022</v>
          </cell>
          <cell r="S20">
            <v>44583</v>
          </cell>
          <cell r="T20" t="str">
            <v>C-3202-0900-4-0-3202008-02</v>
          </cell>
          <cell r="U20" t="str">
            <v>OTROS SERVICIOS PROFESIONALES Y TÉCNICOS N.C.P.</v>
          </cell>
          <cell r="V20">
            <v>8299</v>
          </cell>
          <cell r="W20" t="str">
            <v>301038178*22/01/2022</v>
          </cell>
          <cell r="X20"/>
          <cell r="Y20">
            <v>44583</v>
          </cell>
          <cell r="Z20">
            <v>44915</v>
          </cell>
          <cell r="AA20"/>
          <cell r="AB20" t="str">
            <v>NA</v>
          </cell>
          <cell r="AC20" t="str">
            <v xml:space="preserve">AYDA CRISTINA GARZON </v>
          </cell>
          <cell r="AD20"/>
          <cell r="AE20"/>
          <cell r="AF20" t="str">
            <v>FLORENCIA-CAQUETA</v>
          </cell>
          <cell r="AG20" t="str">
            <v>https://community.secop.gov.co/Public/Tendering/OpportunityDetail/Index?noticeUID=CO1.NTC.2583454&amp;isFromPublicArea=True&amp;isModal=False</v>
          </cell>
          <cell r="AH20">
            <v>329</v>
          </cell>
          <cell r="AI20" t="str">
            <v>6 NO CONSTITUYÓ GARANTÍAS</v>
          </cell>
          <cell r="AJ20" t="str">
            <v>PNN Serranía de Chiribiquete</v>
          </cell>
          <cell r="AK20" t="str">
            <v>N/A</v>
          </cell>
          <cell r="AL20" t="str">
            <v>N/A</v>
          </cell>
          <cell r="AM20" t="str">
            <v>N/A</v>
          </cell>
          <cell r="AN20" t="str">
            <v>N/A</v>
          </cell>
          <cell r="AO20">
            <v>51665707</v>
          </cell>
          <cell r="AP20" t="str">
            <v>https://www.secop.gov.co/CO1ContractsManagement/Tendering/ProcurementContractEdit/View?docUniqueIdentifier=CO1.PCCNTR.3330754</v>
          </cell>
          <cell r="AQ20">
            <v>44581</v>
          </cell>
          <cell r="AR20">
            <v>44583</v>
          </cell>
          <cell r="AS20">
            <v>301038178</v>
          </cell>
          <cell r="AT20" t="str">
            <v>ADMINISTRACION</v>
          </cell>
        </row>
        <row r="21">
          <cell r="E21">
            <v>1122678671</v>
          </cell>
          <cell r="F21">
            <v>27004</v>
          </cell>
          <cell r="G21">
            <v>80111701</v>
          </cell>
          <cell r="H21" t="str">
            <v>11</v>
          </cell>
          <cell r="I21" t="str">
            <v>Prestación de servicios técnicos y de apoyo a la gestión para realizar acciones de prevención, vigilancia y ordenamiento que contribuyan al posicionamiento y conservación del Parque Serranía de Chiribiquete</v>
          </cell>
          <cell r="J21">
            <v>44579</v>
          </cell>
          <cell r="K21" t="str">
            <v>11 meses</v>
          </cell>
          <cell r="L21">
            <v>21560000</v>
          </cell>
          <cell r="M21">
            <v>1960000</v>
          </cell>
          <cell r="N21" t="str">
            <v>PNN CHIRIBIQUETE</v>
          </cell>
          <cell r="O21" t="str">
            <v>NO</v>
          </cell>
          <cell r="P21">
            <v>7222</v>
          </cell>
          <cell r="Q21">
            <v>20225170000643</v>
          </cell>
          <cell r="R21">
            <v>6122</v>
          </cell>
          <cell r="S21">
            <v>44583</v>
          </cell>
          <cell r="T21" t="str">
            <v>C-3202-0900-4-0-3202032-02</v>
          </cell>
          <cell r="U21" t="str">
            <v>OTROS SERVICIOS PROFESIONALES Y TÉCNICOS N.C.P.</v>
          </cell>
          <cell r="V21" t="str">
            <v>5021-4923</v>
          </cell>
          <cell r="W21" t="str">
            <v>301038181*22/01/2022</v>
          </cell>
          <cell r="X21"/>
          <cell r="Y21">
            <v>44583</v>
          </cell>
          <cell r="Z21">
            <v>44916</v>
          </cell>
          <cell r="AA21"/>
          <cell r="AB21" t="str">
            <v>NA</v>
          </cell>
          <cell r="AC21" t="str">
            <v xml:space="preserve">AYDA CRISTINA GARZON </v>
          </cell>
          <cell r="AD21"/>
          <cell r="AE21"/>
          <cell r="AF21" t="str">
            <v>MIRAFLORES - GUAVIARE</v>
          </cell>
          <cell r="AG21" t="str">
            <v>https://community.secop.gov.co/Public/Tendering/OpportunityDetail/Index?noticeUID=CO1.NTC.2581340&amp;isFromPublicArea=True&amp;isModal=False</v>
          </cell>
          <cell r="AH21">
            <v>330</v>
          </cell>
          <cell r="AI21" t="str">
            <v>6 NO CONSTITUYÓ GARANTÍAS</v>
          </cell>
          <cell r="AJ21" t="str">
            <v>PNN Serranía de Chiribiquete</v>
          </cell>
          <cell r="AK21" t="str">
            <v>N/A</v>
          </cell>
          <cell r="AL21" t="str">
            <v>N/A</v>
          </cell>
          <cell r="AM21" t="str">
            <v>N/A</v>
          </cell>
          <cell r="AN21" t="str">
            <v>N/A</v>
          </cell>
          <cell r="AO21">
            <v>51665707</v>
          </cell>
          <cell r="AP21" t="str">
            <v>https://www.secop.gov.co/CO1ContractsManagement/Tendering/ProcurementContractEdit/View?docUniqueIdentifier=CO1.PCCNTR.3330894</v>
          </cell>
          <cell r="AQ21">
            <v>44581</v>
          </cell>
          <cell r="AR21">
            <v>44583</v>
          </cell>
          <cell r="AS21">
            <v>301038181</v>
          </cell>
          <cell r="AT21" t="str">
            <v>ADMINISTRACION</v>
          </cell>
        </row>
        <row r="22">
          <cell r="E22">
            <v>1122139404</v>
          </cell>
          <cell r="F22">
            <v>27003</v>
          </cell>
          <cell r="G22">
            <v>80111701</v>
          </cell>
          <cell r="H22" t="str">
            <v>11</v>
          </cell>
          <cell r="I22" t="str">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ell>
          <cell r="J22">
            <v>44580</v>
          </cell>
          <cell r="K22" t="str">
            <v>11 meses</v>
          </cell>
          <cell r="L22">
            <v>15532000</v>
          </cell>
          <cell r="M22">
            <v>1412000</v>
          </cell>
          <cell r="N22" t="str">
            <v>PNN CHIRIBIQUETE</v>
          </cell>
          <cell r="O22" t="str">
            <v>NO</v>
          </cell>
          <cell r="P22">
            <v>6222</v>
          </cell>
          <cell r="Q22">
            <v>20225170000573</v>
          </cell>
          <cell r="R22">
            <v>6222</v>
          </cell>
          <cell r="S22">
            <v>44583</v>
          </cell>
          <cell r="T22" t="str">
            <v>C-3202-0900-4-0-3202032-02</v>
          </cell>
          <cell r="U22" t="str">
            <v>TODOS LOS DEMÁS SERVICIOS PROFESIONALES, TÉCNICOS Y EMPRESARIALES N.C.P.</v>
          </cell>
          <cell r="V22">
            <v>8299</v>
          </cell>
          <cell r="W22" t="str">
            <v>301038185*22/01/2022</v>
          </cell>
          <cell r="X22"/>
          <cell r="Y22">
            <v>44583</v>
          </cell>
          <cell r="Z22">
            <v>44916</v>
          </cell>
          <cell r="AA22"/>
          <cell r="AB22" t="str">
            <v>NA</v>
          </cell>
          <cell r="AC22" t="str">
            <v xml:space="preserve">AYDA CRISTINA GARZON </v>
          </cell>
          <cell r="AD22"/>
          <cell r="AE22"/>
          <cell r="AF22" t="str">
            <v>MIRAFLORES - GUAVIARE</v>
          </cell>
          <cell r="AG22" t="str">
            <v>https://community.secop.gov.co/Public/Tendering/OpportunityDetail/Index?noticeUID=CO1.NTC.2581420&amp;isFromPublicArea=True&amp;isModal=False</v>
          </cell>
          <cell r="AH22">
            <v>330</v>
          </cell>
          <cell r="AI22" t="str">
            <v>6 NO CONSTITUYÓ GARANTÍAS</v>
          </cell>
          <cell r="AJ22" t="str">
            <v>PNN Serranía de Chiribiquete</v>
          </cell>
          <cell r="AK22" t="str">
            <v>N/A</v>
          </cell>
          <cell r="AL22" t="str">
            <v>N/A</v>
          </cell>
          <cell r="AM22" t="str">
            <v>N/A</v>
          </cell>
          <cell r="AN22" t="str">
            <v>N/A</v>
          </cell>
          <cell r="AO22">
            <v>51665707</v>
          </cell>
          <cell r="AP22" t="str">
            <v>https://www.secop.gov.co/CO1ContractsManagement/Tendering/ProcurementContractEdit/View?docUniqueIdentifier=CO1.PCCNTR.3331424</v>
          </cell>
          <cell r="AQ22">
            <v>44581</v>
          </cell>
          <cell r="AR22">
            <v>44583</v>
          </cell>
          <cell r="AS22">
            <v>301038185</v>
          </cell>
          <cell r="AT22" t="str">
            <v>ADMINISTRACION</v>
          </cell>
        </row>
        <row r="23">
          <cell r="E23">
            <v>1122677782</v>
          </cell>
          <cell r="F23">
            <v>27013</v>
          </cell>
          <cell r="G23">
            <v>80111701</v>
          </cell>
          <cell r="H23" t="str">
            <v>11</v>
          </cell>
          <cell r="I23" t="str">
            <v>Prestación de servicios técnicos y de apoyo a la gestión para realizar acciones de prevención, vigilancia y ordenamiento que contribuyan al posicionamiento y conservación del Parque Serranía de Chiribiquete.</v>
          </cell>
          <cell r="J23">
            <v>44579</v>
          </cell>
          <cell r="K23" t="str">
            <v>10 meses 29 dIas</v>
          </cell>
          <cell r="L23">
            <v>25552334</v>
          </cell>
          <cell r="M23">
            <v>2330000</v>
          </cell>
          <cell r="N23" t="str">
            <v>PNN CHIRIBIQUETE</v>
          </cell>
          <cell r="O23" t="str">
            <v>NO</v>
          </cell>
          <cell r="P23">
            <v>7122</v>
          </cell>
          <cell r="Q23">
            <v>20225170000613</v>
          </cell>
          <cell r="R23">
            <v>7122</v>
          </cell>
          <cell r="S23">
            <v>44585</v>
          </cell>
          <cell r="T23" t="str">
            <v>C-3202-0900-4-0-3202008-02</v>
          </cell>
          <cell r="U23" t="str">
            <v>OTROS SERVICIOS PROFESIONALES Y TÉCNICOS N.C.P.</v>
          </cell>
          <cell r="V23" t="str">
            <v>7220-0161</v>
          </cell>
          <cell r="W23" t="str">
            <v>301038188*22/01/2022</v>
          </cell>
          <cell r="X23"/>
          <cell r="Y23">
            <v>44585</v>
          </cell>
          <cell r="Z23">
            <v>44917</v>
          </cell>
          <cell r="AA23"/>
          <cell r="AB23" t="str">
            <v>NA</v>
          </cell>
          <cell r="AC23" t="str">
            <v xml:space="preserve">AYDA CRISTINA GARZON </v>
          </cell>
          <cell r="AD23"/>
          <cell r="AE23"/>
          <cell r="AF23" t="str">
            <v>SAN JOSE DEL GUAVIARE</v>
          </cell>
          <cell r="AG23" t="str">
            <v>https://community.secop.gov.co/Public/Tendering/OpportunityDetail/Index?noticeUID=CO1.NTC.2581371&amp;isFromPublicArea=True&amp;isModal=False</v>
          </cell>
          <cell r="AH23">
            <v>329</v>
          </cell>
          <cell r="AI23" t="str">
            <v>6 NO CONSTITUYÓ GARANTÍAS</v>
          </cell>
          <cell r="AJ23" t="str">
            <v>PNN Serranía de Chiribiquete</v>
          </cell>
          <cell r="AK23" t="str">
            <v>N/A</v>
          </cell>
          <cell r="AL23" t="str">
            <v>N/A</v>
          </cell>
          <cell r="AM23" t="str">
            <v>N/A</v>
          </cell>
          <cell r="AN23" t="str">
            <v>N/A</v>
          </cell>
          <cell r="AO23">
            <v>51665707</v>
          </cell>
          <cell r="AP23" t="str">
            <v>https://www.secop.gov.co/CO1ContractsManagement/Tendering/ProcurementContractEdit/View?docUniqueIdentifier=CO1.PCCNTR.3331645</v>
          </cell>
          <cell r="AQ23">
            <v>44581</v>
          </cell>
          <cell r="AR23">
            <v>44583</v>
          </cell>
          <cell r="AS23">
            <v>301038188</v>
          </cell>
          <cell r="AT23" t="str">
            <v>ADMINISTRACION</v>
          </cell>
        </row>
        <row r="24">
          <cell r="E24">
            <v>1120579269</v>
          </cell>
          <cell r="F24">
            <v>27003</v>
          </cell>
          <cell r="G24">
            <v>80111701</v>
          </cell>
          <cell r="H24" t="str">
            <v>11</v>
          </cell>
          <cell r="I24"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24">
            <v>44579</v>
          </cell>
          <cell r="K24" t="str">
            <v>11 meses</v>
          </cell>
          <cell r="L24">
            <v>15532000</v>
          </cell>
          <cell r="M24">
            <v>1412000</v>
          </cell>
          <cell r="N24" t="str">
            <v>PNN CHIRIBIQUETE</v>
          </cell>
          <cell r="O24" t="str">
            <v>NO</v>
          </cell>
          <cell r="P24">
            <v>6422</v>
          </cell>
          <cell r="Q24">
            <v>20225170000823</v>
          </cell>
          <cell r="R24">
            <v>6422</v>
          </cell>
          <cell r="S24">
            <v>44583</v>
          </cell>
          <cell r="T24" t="str">
            <v>C-3202-0900-4-0-3202032-02</v>
          </cell>
          <cell r="U24" t="str">
            <v>TODOS LOS DEMÁS SERVICIOS PROFESIONALES, TÉCNICOS Y EMPRESARIALES N.C.P.</v>
          </cell>
          <cell r="V24">
            <v>8299</v>
          </cell>
          <cell r="W24" t="str">
            <v>301038191*22/01/2022</v>
          </cell>
          <cell r="X24"/>
          <cell r="Y24">
            <v>44583</v>
          </cell>
          <cell r="Z24">
            <v>44916</v>
          </cell>
          <cell r="AA24"/>
          <cell r="AB24" t="str">
            <v>NA</v>
          </cell>
          <cell r="AC24" t="str">
            <v xml:space="preserve">AYDA CRISTINA GARZON </v>
          </cell>
          <cell r="AD24"/>
          <cell r="AE24"/>
          <cell r="AF24" t="str">
            <v>SAN JOSE DEL GUAVIARE</v>
          </cell>
          <cell r="AG24" t="str">
            <v>https://community.secop.gov.co/Public/Tendering/OpportunityDetail/Index?noticeUID=CO1.NTC.2583801&amp;isFromPublicArea=True&amp;isModal=False</v>
          </cell>
          <cell r="AH24">
            <v>330</v>
          </cell>
          <cell r="AI24" t="str">
            <v>6 NO CONSTITUYÓ GARANTÍAS</v>
          </cell>
          <cell r="AJ24" t="str">
            <v>PNN Serranía de Chiribiquete</v>
          </cell>
          <cell r="AK24" t="str">
            <v>N/A</v>
          </cell>
          <cell r="AL24" t="str">
            <v>N/A</v>
          </cell>
          <cell r="AM24" t="str">
            <v>N/A</v>
          </cell>
          <cell r="AN24" t="str">
            <v>N/A</v>
          </cell>
          <cell r="AO24">
            <v>51665707</v>
          </cell>
          <cell r="AP24" t="str">
            <v>https://www.secop.gov.co/CO1ContractsManagement/Tendering/ProcurementContractEdit/View?docUniqueIdentifier=CO1.PCCNTR.3332342</v>
          </cell>
          <cell r="AQ24">
            <v>44581</v>
          </cell>
          <cell r="AR24">
            <v>44583</v>
          </cell>
          <cell r="AS24">
            <v>301038191</v>
          </cell>
          <cell r="AT24" t="str">
            <v>ADMINISTRACION</v>
          </cell>
        </row>
        <row r="25">
          <cell r="E25">
            <v>17674137</v>
          </cell>
          <cell r="F25">
            <v>27004</v>
          </cell>
          <cell r="G25">
            <v>80111701</v>
          </cell>
          <cell r="H25" t="str">
            <v>11</v>
          </cell>
          <cell r="I25" t="str">
            <v>Prestación de servicios técnicos y de apoyo a la gestión para realizar acciones de prevención, vigilancia y ordenamiento que contribuyan al posicionamiento y conservación del Parque Serranía de Chiribiquete.</v>
          </cell>
          <cell r="J25">
            <v>44579</v>
          </cell>
          <cell r="K25" t="str">
            <v>11 meses</v>
          </cell>
          <cell r="L25">
            <v>21560000</v>
          </cell>
          <cell r="M25">
            <v>1960000</v>
          </cell>
          <cell r="N25" t="str">
            <v>PNN CHIRIBIQUETE</v>
          </cell>
          <cell r="O25" t="str">
            <v>NO</v>
          </cell>
          <cell r="P25">
            <v>7422</v>
          </cell>
          <cell r="Q25">
            <v>20225170000673</v>
          </cell>
          <cell r="R25">
            <v>6322</v>
          </cell>
          <cell r="S25">
            <v>44583</v>
          </cell>
          <cell r="T25" t="str">
            <v>C-3202-0900-4-0-3202032-02</v>
          </cell>
          <cell r="U25" t="str">
            <v>OTROS SERVICIOS PROFESIONALES Y TÉCNICOS N.C.P.</v>
          </cell>
          <cell r="V25" t="str">
            <v>8523-8299</v>
          </cell>
          <cell r="W25" t="str">
            <v>301038215*22/01/2022</v>
          </cell>
          <cell r="X25"/>
          <cell r="Y25">
            <v>44583</v>
          </cell>
          <cell r="Z25">
            <v>44916</v>
          </cell>
          <cell r="AA25"/>
          <cell r="AB25" t="str">
            <v>NA</v>
          </cell>
          <cell r="AC25" t="str">
            <v xml:space="preserve">AYDA CRISTINA GARZON </v>
          </cell>
          <cell r="AD25"/>
          <cell r="AE25"/>
          <cell r="AF25" t="str">
            <v>SAN VICENTE DEL CAGUAN</v>
          </cell>
          <cell r="AG25" t="str">
            <v>https://community.secop.gov.co/Public/Tendering/OpportunityDetail/Index?noticeUID=CO1.NTC.2583803&amp;isFromPublicArea=True&amp;isModal=False</v>
          </cell>
          <cell r="AH25">
            <v>330</v>
          </cell>
          <cell r="AI25" t="str">
            <v>6 NO CONSTITUYÓ GARANTÍAS</v>
          </cell>
          <cell r="AJ25" t="str">
            <v>PNN Serranía de Chiribiquete</v>
          </cell>
          <cell r="AK25" t="str">
            <v>N/A</v>
          </cell>
          <cell r="AL25" t="str">
            <v>N/A</v>
          </cell>
          <cell r="AM25" t="str">
            <v>N/A</v>
          </cell>
          <cell r="AN25" t="str">
            <v>N/A</v>
          </cell>
          <cell r="AO25">
            <v>51665707</v>
          </cell>
          <cell r="AP25" t="str">
            <v>https://www.secop.gov.co/CO1ContractsManagement/Tendering/ProcurementContractEdit/View?docUniqueIdentifier=CO1.PCCNTR.3333736</v>
          </cell>
          <cell r="AQ25">
            <v>44581</v>
          </cell>
          <cell r="AR25">
            <v>44583</v>
          </cell>
          <cell r="AS25">
            <v>301038215</v>
          </cell>
          <cell r="AT25" t="str">
            <v>ADMINISTRACION</v>
          </cell>
        </row>
        <row r="26">
          <cell r="E26">
            <v>17652974</v>
          </cell>
          <cell r="F26">
            <v>27004</v>
          </cell>
          <cell r="G26">
            <v>80111701</v>
          </cell>
          <cell r="H26" t="str">
            <v>11</v>
          </cell>
          <cell r="I26" t="str">
            <v>Prestación de servicios técnicos y de apoyo a la gestión para realizar acciones de prevención, vigilancia y ordenamiento que contribuyan al posicionamiento y conservación del Parque Serranía de Chiribiquete.</v>
          </cell>
          <cell r="J26">
            <v>44579</v>
          </cell>
          <cell r="K26" t="str">
            <v>11 meses</v>
          </cell>
          <cell r="L26">
            <v>21560000</v>
          </cell>
          <cell r="M26">
            <v>1960000</v>
          </cell>
          <cell r="N26" t="str">
            <v>PNN CHIRIBIQUETE</v>
          </cell>
          <cell r="O26" t="str">
            <v>NO</v>
          </cell>
          <cell r="P26">
            <v>7522</v>
          </cell>
          <cell r="Q26">
            <v>20225170000883</v>
          </cell>
          <cell r="R26">
            <v>5722</v>
          </cell>
          <cell r="S26">
            <v>44583</v>
          </cell>
          <cell r="T26" t="str">
            <v>C-3202-0900-4-0-3202032-02</v>
          </cell>
          <cell r="U26" t="str">
            <v>OTROS SERVICIOS PROFESIONALES Y TÉCNICOS N.C.P.</v>
          </cell>
          <cell r="V26" t="str">
            <v>0161-8299</v>
          </cell>
          <cell r="W26" t="str">
            <v>301038196*22/01/2022</v>
          </cell>
          <cell r="X26"/>
          <cell r="Y26">
            <v>44583</v>
          </cell>
          <cell r="Z26">
            <v>44916</v>
          </cell>
          <cell r="AA26"/>
          <cell r="AB26" t="str">
            <v>NA</v>
          </cell>
          <cell r="AC26" t="str">
            <v xml:space="preserve">AYDA CRISTINA GARZON </v>
          </cell>
          <cell r="AD26"/>
          <cell r="AE26"/>
          <cell r="AF26" t="str">
            <v>SOLANO-CAQUETA</v>
          </cell>
          <cell r="AG26" t="str">
            <v>https://community.secop.gov.co/Public/Tendering/OpportunityDetail/Index?noticeUID=CO1.NTC.2583808&amp;isFromPublicArea=True&amp;isModal=False</v>
          </cell>
          <cell r="AH26">
            <v>330</v>
          </cell>
          <cell r="AI26" t="str">
            <v>6 NO CONSTITUYÓ GARANTÍAS</v>
          </cell>
          <cell r="AJ26" t="str">
            <v>PNN Serranía de Chiribiquete</v>
          </cell>
          <cell r="AK26" t="str">
            <v>N/A</v>
          </cell>
          <cell r="AL26" t="str">
            <v>N/A</v>
          </cell>
          <cell r="AM26" t="str">
            <v>N/A</v>
          </cell>
          <cell r="AN26" t="str">
            <v>N/A</v>
          </cell>
          <cell r="AO26">
            <v>51665707</v>
          </cell>
          <cell r="AP26" t="str">
            <v>https://www.secop.gov.co/CO1ContractsManagement/Tendering/ProcurementContractEdit/View?docUniqueIdentifier=CO1.PCCNTR.3334166</v>
          </cell>
          <cell r="AQ26">
            <v>44581</v>
          </cell>
          <cell r="AR26">
            <v>44583</v>
          </cell>
          <cell r="AS26">
            <v>301038196</v>
          </cell>
          <cell r="AT26" t="str">
            <v>ADMINISTRACION</v>
          </cell>
        </row>
        <row r="27">
          <cell r="E27">
            <v>1075263644</v>
          </cell>
          <cell r="F27">
            <v>27003</v>
          </cell>
          <cell r="G27">
            <v>80111701</v>
          </cell>
          <cell r="H27" t="str">
            <v>11</v>
          </cell>
          <cell r="I27"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7">
            <v>44579</v>
          </cell>
          <cell r="K27" t="str">
            <v>11 meses</v>
          </cell>
          <cell r="L27">
            <v>15532000</v>
          </cell>
          <cell r="M27">
            <v>1412000</v>
          </cell>
          <cell r="N27" t="str">
            <v>PNN CHIRIBIQUETE</v>
          </cell>
          <cell r="O27" t="str">
            <v>NO</v>
          </cell>
          <cell r="P27">
            <v>6722</v>
          </cell>
          <cell r="Q27">
            <v>20225170000883</v>
          </cell>
          <cell r="R27">
            <v>6522</v>
          </cell>
          <cell r="S27">
            <v>44583</v>
          </cell>
          <cell r="T27" t="str">
            <v>C-3202-0900-4-0-3202032-02</v>
          </cell>
          <cell r="U27" t="str">
            <v>TODOS LOS DEMÁS SERVICIOS PROFESIONALES, TÉCNICOS Y EMPRESARIALES N.C.P.</v>
          </cell>
          <cell r="V27">
            <v>9609</v>
          </cell>
          <cell r="W27" t="str">
            <v>301038198*22/01/2022</v>
          </cell>
          <cell r="X27"/>
          <cell r="Y27">
            <v>44583</v>
          </cell>
          <cell r="Z27">
            <v>44916</v>
          </cell>
          <cell r="AA27"/>
          <cell r="AB27" t="str">
            <v>NA</v>
          </cell>
          <cell r="AC27" t="str">
            <v xml:space="preserve">AYDA CRISTINA GARZON </v>
          </cell>
          <cell r="AD27"/>
          <cell r="AE27"/>
          <cell r="AF27" t="str">
            <v>SOLANO-CAQUETA</v>
          </cell>
          <cell r="AG27" t="str">
            <v>https://community.secop.gov.co/Public/Tendering/OpportunityDetail/Index?noticeUID=CO1.NTC.2583809&amp;isFromPublicArea=True&amp;isModal=False</v>
          </cell>
          <cell r="AH27">
            <v>330</v>
          </cell>
          <cell r="AI27" t="str">
            <v>6 NO CONSTITUYÓ GARANTÍAS</v>
          </cell>
          <cell r="AJ27" t="str">
            <v>PNN Serranía de Chiribiquete</v>
          </cell>
          <cell r="AK27" t="str">
            <v>N/A</v>
          </cell>
          <cell r="AL27" t="str">
            <v>N/A</v>
          </cell>
          <cell r="AM27" t="str">
            <v>N/A</v>
          </cell>
          <cell r="AN27" t="str">
            <v>N/A</v>
          </cell>
          <cell r="AO27">
            <v>51665707</v>
          </cell>
          <cell r="AP27" t="str">
            <v>https://www.secop.gov.co/CO1ContractsManagement/Tendering/ProcurementContractEdit/View?docUniqueIdentifier=CO1.PCCNTR.3334494</v>
          </cell>
          <cell r="AQ27">
            <v>44581</v>
          </cell>
          <cell r="AR27">
            <v>44583</v>
          </cell>
          <cell r="AS27">
            <v>301038198</v>
          </cell>
          <cell r="AT27" t="str">
            <v>ADMINISTRACION</v>
          </cell>
        </row>
        <row r="28">
          <cell r="E28">
            <v>1117497746</v>
          </cell>
          <cell r="F28">
            <v>27003</v>
          </cell>
          <cell r="G28">
            <v>80111701</v>
          </cell>
          <cell r="H28" t="str">
            <v>11</v>
          </cell>
          <cell r="I28"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8">
            <v>44579</v>
          </cell>
          <cell r="K28" t="str">
            <v>11 meses</v>
          </cell>
          <cell r="L28">
            <v>15532000</v>
          </cell>
          <cell r="M28">
            <v>1412000</v>
          </cell>
          <cell r="N28" t="str">
            <v>PNN CHIRIBIQUETE</v>
          </cell>
          <cell r="O28" t="str">
            <v>NO</v>
          </cell>
          <cell r="P28">
            <v>6622</v>
          </cell>
          <cell r="Q28">
            <v>20225170000903</v>
          </cell>
          <cell r="R28">
            <v>5922</v>
          </cell>
          <cell r="S28">
            <v>44583</v>
          </cell>
          <cell r="T28" t="str">
            <v>C-3202-0900-4-0-3202032-02</v>
          </cell>
          <cell r="U28" t="str">
            <v>TODOS LOS DEMÁS SERVICIOS PROFESIONALES, TÉCNICOS Y EMPRESARIALES N.C.P.</v>
          </cell>
          <cell r="V28" t="str">
            <v>8523-8299</v>
          </cell>
          <cell r="W28" t="str">
            <v>301066195*02/02/2022</v>
          </cell>
          <cell r="X28"/>
          <cell r="Y28">
            <v>44583</v>
          </cell>
          <cell r="Z28">
            <v>44916</v>
          </cell>
          <cell r="AA28"/>
          <cell r="AB28" t="str">
            <v>NA</v>
          </cell>
          <cell r="AC28" t="str">
            <v xml:space="preserve">AYDA CRISTINA GARZON </v>
          </cell>
          <cell r="AD28"/>
          <cell r="AE28"/>
          <cell r="AF28" t="str">
            <v>SOLANO-CAQUETA</v>
          </cell>
          <cell r="AG28" t="str">
            <v>https://community.secop.gov.co/Public/Tendering/OpportunityDetail/Index?noticeUID=CO1.NTC.2584006&amp;isFromPublicArea=True&amp;isModal=False</v>
          </cell>
          <cell r="AH28">
            <v>330</v>
          </cell>
          <cell r="AI28" t="str">
            <v>6 NO CONSTITUYÓ GARANTÍAS</v>
          </cell>
          <cell r="AJ28" t="str">
            <v>PNN Serranía de Chiribiquete</v>
          </cell>
          <cell r="AK28" t="str">
            <v>N/A</v>
          </cell>
          <cell r="AL28" t="str">
            <v>N/A</v>
          </cell>
          <cell r="AM28" t="str">
            <v>N/A</v>
          </cell>
          <cell r="AN28" t="str">
            <v>N/A</v>
          </cell>
          <cell r="AO28">
            <v>51665707</v>
          </cell>
          <cell r="AP28" t="str">
            <v>https://www.secop.gov.co/CO1ContractsManagement/Tendering/ProcurementContractEdit/View?docUniqueIdentifier=CO1.PCCNTR.3335272</v>
          </cell>
          <cell r="AQ28">
            <v>44582</v>
          </cell>
          <cell r="AR28">
            <v>44594</v>
          </cell>
          <cell r="AS28">
            <v>301066195</v>
          </cell>
          <cell r="AT28" t="str">
            <v>ADMINISTRACION</v>
          </cell>
        </row>
        <row r="29">
          <cell r="E29">
            <v>52884555</v>
          </cell>
          <cell r="F29">
            <v>30012</v>
          </cell>
          <cell r="G29">
            <v>80111701</v>
          </cell>
          <cell r="H29" t="str">
            <v>11</v>
          </cell>
          <cell r="I29" t="str">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ell>
          <cell r="J29">
            <v>44579</v>
          </cell>
          <cell r="K29" t="str">
            <v>11 meses</v>
          </cell>
          <cell r="L29">
            <v>55930000</v>
          </cell>
          <cell r="M29">
            <v>5100000</v>
          </cell>
          <cell r="N29" t="str">
            <v>PNN NUKAK</v>
          </cell>
          <cell r="O29" t="str">
            <v>SI</v>
          </cell>
          <cell r="P29">
            <v>7822</v>
          </cell>
          <cell r="Q29">
            <v>20225240000963</v>
          </cell>
          <cell r="R29">
            <v>4122</v>
          </cell>
          <cell r="S29">
            <v>44580</v>
          </cell>
          <cell r="T29" t="str">
            <v>C-3202-0900-4-0-3202008-02</v>
          </cell>
          <cell r="U29"/>
          <cell r="V29"/>
          <cell r="W29"/>
          <cell r="X29"/>
          <cell r="Y29">
            <v>44578</v>
          </cell>
          <cell r="Z29">
            <v>44914</v>
          </cell>
          <cell r="AA29"/>
          <cell r="AB29" t="str">
            <v>14-44-101145130</v>
          </cell>
          <cell r="AC29" t="str">
            <v>VICTOR SETINA</v>
          </cell>
          <cell r="AD29"/>
          <cell r="AE29"/>
          <cell r="AF29" t="str">
            <v>SAN JOSE DEL GUAVIARE</v>
          </cell>
          <cell r="AG29" t="str">
            <v>https://community.secop.gov.co/Public/Tendering/ContractNoticePhases/View?PPI=CO1.PPI.16768009&amp;isFromPublicArea=True&amp;isModal=False</v>
          </cell>
          <cell r="AH29">
            <v>330</v>
          </cell>
          <cell r="AI29" t="str">
            <v>1 PÓLIZA</v>
          </cell>
          <cell r="AJ29" t="str">
            <v>RNN Nukak</v>
          </cell>
          <cell r="AK29" t="str">
            <v>12 SEGUROS DEL ESTADO</v>
          </cell>
          <cell r="AL29">
            <v>44580</v>
          </cell>
          <cell r="AM29" t="str">
            <v>14-44-101145130</v>
          </cell>
          <cell r="AN29">
            <v>44580</v>
          </cell>
          <cell r="AO29">
            <v>86014797</v>
          </cell>
          <cell r="AP29" t="str">
            <v>https://www.secop.gov.co/CO1ContractsManagement/Tendering/ProcurementContractEdit/View?docUniqueIdentifier=CO1.PCCNTR.3294008</v>
          </cell>
          <cell r="AQ29">
            <v>44579</v>
          </cell>
          <cell r="AR29">
            <v>44607</v>
          </cell>
          <cell r="AS29">
            <v>301086616</v>
          </cell>
          <cell r="AT29" t="str">
            <v>ADMINISTRACION</v>
          </cell>
        </row>
        <row r="30">
          <cell r="E30">
            <v>27359199</v>
          </cell>
          <cell r="F30">
            <v>28019</v>
          </cell>
          <cell r="G30">
            <v>80111701</v>
          </cell>
          <cell r="H30" t="str">
            <v>11</v>
          </cell>
          <cell r="I30" t="str">
            <v>Prestación de servicios profesionales y de apoyo a la gestión para para desarrollar actividades administrativas y de seguimiento al programa de bienestar, seguridad y salud en el trabajo, del Parque Nacional Natural Serranía de los Churumbelos Auka Wasi</v>
          </cell>
          <cell r="J30">
            <v>44578</v>
          </cell>
          <cell r="K30" t="str">
            <v>10 meses 29 dIas</v>
          </cell>
          <cell r="L30">
            <v>36552000</v>
          </cell>
          <cell r="M30">
            <v>3333000</v>
          </cell>
          <cell r="N30" t="str">
            <v>PNN CHURUMBELOS</v>
          </cell>
          <cell r="O30" t="str">
            <v>NO</v>
          </cell>
          <cell r="P30">
            <v>5922</v>
          </cell>
          <cell r="Q30">
            <v>20225000000273</v>
          </cell>
          <cell r="R30">
            <v>3722</v>
          </cell>
          <cell r="S30">
            <v>44578</v>
          </cell>
          <cell r="T30" t="str">
            <v>C-3202-0900-4-0-3202014-02</v>
          </cell>
          <cell r="U30"/>
          <cell r="V30"/>
          <cell r="W30"/>
          <cell r="X30"/>
          <cell r="Y30">
            <v>44578</v>
          </cell>
          <cell r="Z30">
            <v>44911</v>
          </cell>
          <cell r="AA30"/>
          <cell r="AB30" t="str">
            <v>NA</v>
          </cell>
          <cell r="AC30" t="str">
            <v>FLABIO ARMANDO HERRERA CAICEDO</v>
          </cell>
          <cell r="AD30"/>
          <cell r="AE30"/>
          <cell r="AF30" t="str">
            <v>Mocoa</v>
          </cell>
          <cell r="AG30" t="str">
            <v>https://community.secop.gov.co/Public/Tendering/OpportunityDetail/Index?noticeUID=CO1.NTC.2580505&amp;isFromPublicArea=True&amp;isModal=False</v>
          </cell>
          <cell r="AH30">
            <v>329</v>
          </cell>
          <cell r="AI30" t="str">
            <v>6 NO CONSTITUYÓ GARANTÍAS</v>
          </cell>
          <cell r="AJ30" t="str">
            <v>PNN Serranía de Los Churumbelos</v>
          </cell>
          <cell r="AK30" t="str">
            <v>N/A</v>
          </cell>
          <cell r="AL30" t="str">
            <v>N/A</v>
          </cell>
          <cell r="AM30" t="str">
            <v>N/A</v>
          </cell>
          <cell r="AN30" t="str">
            <v>N/A</v>
          </cell>
          <cell r="AO30">
            <v>19481189</v>
          </cell>
          <cell r="AP30" t="str">
            <v>https://www.secop.gov.co/CO1ContractsManagement/Tendering/ProcurementContractEdit/View?docUniqueIdentifier=CO1.PCCNTR.3264058</v>
          </cell>
          <cell r="AQ30">
            <v>44578</v>
          </cell>
          <cell r="AR30">
            <v>44578</v>
          </cell>
          <cell r="AS30">
            <v>301028882</v>
          </cell>
          <cell r="AT30" t="str">
            <v>FORTALECIMIENTO</v>
          </cell>
        </row>
        <row r="31">
          <cell r="E31">
            <v>40601723</v>
          </cell>
          <cell r="F31">
            <v>22019</v>
          </cell>
          <cell r="G31">
            <v>80111701</v>
          </cell>
          <cell r="H31" t="str">
            <v>11</v>
          </cell>
          <cell r="I31" t="str">
            <v>Prestación de servicios profesionales y de apoyo administrativo a la gestión e implementación del plan de acción anual del Parque Nacional Natural Alto Fragua Indi Wasi</v>
          </cell>
          <cell r="J31">
            <v>44578</v>
          </cell>
          <cell r="K31" t="str">
            <v>10 meses 29 dIas</v>
          </cell>
          <cell r="L31">
            <v>51324000</v>
          </cell>
          <cell r="M31">
            <v>4680000</v>
          </cell>
          <cell r="N31" t="str">
            <v>PNN ALTO FRAGUA IW</v>
          </cell>
          <cell r="O31" t="str">
            <v>SI</v>
          </cell>
          <cell r="P31">
            <v>7022</v>
          </cell>
          <cell r="Q31">
            <v>20225160000603</v>
          </cell>
          <cell r="R31">
            <v>3622</v>
          </cell>
          <cell r="S31">
            <v>44578</v>
          </cell>
          <cell r="T31" t="str">
            <v>C-3202-0900-4-0-3202031-02</v>
          </cell>
          <cell r="U31"/>
          <cell r="V31">
            <v>7490</v>
          </cell>
          <cell r="W31">
            <v>301028861</v>
          </cell>
          <cell r="X31"/>
          <cell r="Y31">
            <v>44578</v>
          </cell>
          <cell r="Z31">
            <v>44910</v>
          </cell>
          <cell r="AA31"/>
          <cell r="AB31" t="str">
            <v>14-44-101144691</v>
          </cell>
          <cell r="AC31" t="str">
            <v>ANGELICA CARVAJAL RUEDA</v>
          </cell>
          <cell r="AD31"/>
          <cell r="AE31"/>
          <cell r="AF31" t="str">
            <v>SAN JOSÉ DEL FRAGUA</v>
          </cell>
          <cell r="AG31" t="str">
            <v>https://community.secop.gov.co/Public/Tendering/ContractNoticePhases/View?PPI=CO1.PPI.16779508&amp;isFromPublicArea=True&amp;isModal=False</v>
          </cell>
          <cell r="AH31">
            <v>329</v>
          </cell>
          <cell r="AI31" t="str">
            <v>1 PÓLIZA</v>
          </cell>
          <cell r="AJ31" t="str">
            <v>PNN Alto Fragua Indi Wasi</v>
          </cell>
          <cell r="AK31" t="str">
            <v>12 SEGUROS DEL ESTADO</v>
          </cell>
          <cell r="AL31">
            <v>44578</v>
          </cell>
          <cell r="AM31" t="str">
            <v>14-44-101144691</v>
          </cell>
          <cell r="AN31">
            <v>44578</v>
          </cell>
          <cell r="AO31">
            <v>28557787</v>
          </cell>
          <cell r="AP31" t="str">
            <v>https://www.secop.gov.co/CO1ContractsManagement/Tendering/ProcurementContractEdit/View?docUniqueIdentifier=CO1.PCCNTR.3263342</v>
          </cell>
          <cell r="AQ31">
            <v>44578</v>
          </cell>
          <cell r="AR31">
            <v>44578</v>
          </cell>
          <cell r="AS31">
            <v>301028861</v>
          </cell>
          <cell r="AT31" t="str">
            <v>FORTALECIMIENTO</v>
          </cell>
        </row>
        <row r="32">
          <cell r="E32">
            <v>1006840454</v>
          </cell>
          <cell r="F32">
            <v>30007</v>
          </cell>
          <cell r="G32">
            <v>80111701</v>
          </cell>
          <cell r="H32" t="str">
            <v>11</v>
          </cell>
          <cell r="I32" t="str">
            <v>Prestación de servicios de Técnico Ambiental y de apoyo a la RNN Nukak, en el marco de la implementación de la estrategia de UOT en la gestión con comunidades campesinas que se encuentran asentadas al interior y en zona de influencia de la RNN Nukak.</v>
          </cell>
          <cell r="J32">
            <v>44579</v>
          </cell>
          <cell r="K32" t="str">
            <v>11 meses</v>
          </cell>
          <cell r="L32">
            <v>30932000</v>
          </cell>
          <cell r="M32">
            <v>2812000</v>
          </cell>
          <cell r="N32" t="str">
            <v>PNN NUKAK</v>
          </cell>
          <cell r="O32" t="str">
            <v>NO</v>
          </cell>
          <cell r="P32">
            <v>8122</v>
          </cell>
          <cell r="Q32">
            <v>20225000000283</v>
          </cell>
          <cell r="R32">
            <v>3922</v>
          </cell>
          <cell r="S32">
            <v>44579</v>
          </cell>
          <cell r="T32" t="str">
            <v>C-3299-0900-2-0-3299060-02</v>
          </cell>
          <cell r="U32"/>
          <cell r="V32">
            <v>8299</v>
          </cell>
          <cell r="W32">
            <v>301031142</v>
          </cell>
          <cell r="X32"/>
          <cell r="Y32">
            <v>44579</v>
          </cell>
          <cell r="Z32">
            <v>44912</v>
          </cell>
          <cell r="AA32"/>
          <cell r="AB32" t="str">
            <v>NA</v>
          </cell>
          <cell r="AC32" t="str">
            <v>VICTOR SETINA</v>
          </cell>
          <cell r="AD32"/>
          <cell r="AE32"/>
          <cell r="AF32" t="str">
            <v>SAN JOSÉ DEL FRAGUA</v>
          </cell>
          <cell r="AG32" t="str">
            <v>https://community.secop.gov.co/Public/Tendering/ContractNoticePhases/View?PPI=CO1.PPI.16833227&amp;isFromPublicArea=True&amp;isModal=False</v>
          </cell>
          <cell r="AH32">
            <v>330</v>
          </cell>
          <cell r="AI32" t="str">
            <v>6 NO CONSTITUYÓ GARANTÍAS</v>
          </cell>
          <cell r="AJ32" t="str">
            <v>RNN Nukak</v>
          </cell>
          <cell r="AK32" t="str">
            <v>N/A</v>
          </cell>
          <cell r="AL32" t="str">
            <v>N/A</v>
          </cell>
          <cell r="AM32" t="str">
            <v>N/A</v>
          </cell>
          <cell r="AN32" t="str">
            <v>N/A</v>
          </cell>
          <cell r="AO32">
            <v>86014797</v>
          </cell>
          <cell r="AP32" t="str">
            <v>https://www.secop.gov.co/CO1ContractsManagement/Tendering/ProcurementContractEdit/View?docUniqueIdentifier=CO1.PCCNTR.3285411</v>
          </cell>
          <cell r="AQ32">
            <v>44579</v>
          </cell>
          <cell r="AR32">
            <v>44579</v>
          </cell>
          <cell r="AS32">
            <v>301031142</v>
          </cell>
          <cell r="AT32" t="str">
            <v>ADMINISTRACION</v>
          </cell>
        </row>
        <row r="33">
          <cell r="E33">
            <v>63501128</v>
          </cell>
          <cell r="F33">
            <v>30018</v>
          </cell>
          <cell r="G33">
            <v>80111701</v>
          </cell>
          <cell r="H33" t="str">
            <v>11</v>
          </cell>
          <cell r="I33"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ell>
          <cell r="J33">
            <v>44579</v>
          </cell>
          <cell r="K33" t="str">
            <v>11 meses</v>
          </cell>
          <cell r="L33">
            <v>30932000</v>
          </cell>
          <cell r="M33">
            <v>2812000</v>
          </cell>
          <cell r="N33" t="str">
            <v>PNN NUKAK</v>
          </cell>
          <cell r="O33" t="str">
            <v>NO</v>
          </cell>
          <cell r="P33">
            <v>3822</v>
          </cell>
          <cell r="Q33">
            <v>20225000000363</v>
          </cell>
          <cell r="R33">
            <v>3822</v>
          </cell>
          <cell r="S33">
            <v>44579</v>
          </cell>
          <cell r="T33" t="str">
            <v>C-3299-0900-2-0-3299060-02</v>
          </cell>
          <cell r="U33"/>
          <cell r="V33"/>
          <cell r="W33"/>
          <cell r="X33"/>
          <cell r="Y33">
            <v>44579</v>
          </cell>
          <cell r="Z33">
            <v>44912</v>
          </cell>
          <cell r="AA33"/>
          <cell r="AB33" t="str">
            <v>NA</v>
          </cell>
          <cell r="AC33" t="str">
            <v>VICTOR SETINA</v>
          </cell>
          <cell r="AD33"/>
          <cell r="AE33"/>
          <cell r="AF33" t="str">
            <v>SAN JOSÉ DEL GUAVIARE</v>
          </cell>
          <cell r="AG33" t="str">
            <v>https://community.secop.gov.co/Public/Tendering/OpportunityDetail/Index?noticeUID=CO1.NTC.2593201&amp;isFromPublicArea=True&amp;isModal=False</v>
          </cell>
          <cell r="AH33">
            <v>330</v>
          </cell>
          <cell r="AI33" t="str">
            <v>6 NO CONSTITUYÓ GARANTÍAS</v>
          </cell>
          <cell r="AJ33" t="str">
            <v>RNN Nukak</v>
          </cell>
          <cell r="AK33" t="str">
            <v>N/A</v>
          </cell>
          <cell r="AL33" t="str">
            <v>N/A</v>
          </cell>
          <cell r="AM33" t="str">
            <v>N/A</v>
          </cell>
          <cell r="AN33" t="str">
            <v>N/A</v>
          </cell>
          <cell r="AO33">
            <v>86014797</v>
          </cell>
          <cell r="AP33" t="str">
            <v>https://www.secop.gov.co/CO1ContractsManagement/Tendering/ProcurementContractEdit/View?docUniqueIdentifier=CO1.PCCNTR.3278466</v>
          </cell>
          <cell r="AQ33">
            <v>44579</v>
          </cell>
          <cell r="AR33">
            <v>44579</v>
          </cell>
          <cell r="AS33">
            <v>301031137</v>
          </cell>
          <cell r="AT33" t="str">
            <v>FORTALECIMIENTO</v>
          </cell>
        </row>
        <row r="34">
          <cell r="E34">
            <v>1022397856</v>
          </cell>
          <cell r="F34">
            <v>21030</v>
          </cell>
          <cell r="G34">
            <v>80111701</v>
          </cell>
          <cell r="H34" t="str">
            <v>11</v>
          </cell>
          <cell r="I34" t="str">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ell>
          <cell r="J34">
            <v>44580</v>
          </cell>
          <cell r="K34" t="str">
            <v>11 meses</v>
          </cell>
          <cell r="L34">
            <v>30932000</v>
          </cell>
          <cell r="M34">
            <v>2812000</v>
          </cell>
          <cell r="N34" t="str">
            <v>DTAM</v>
          </cell>
          <cell r="O34" t="str">
            <v>NO</v>
          </cell>
          <cell r="P34">
            <v>8922</v>
          </cell>
          <cell r="Q34">
            <v>20225000000513</v>
          </cell>
          <cell r="R34">
            <v>4322</v>
          </cell>
          <cell r="S34">
            <v>44580</v>
          </cell>
          <cell r="T34" t="str">
            <v>C-3299-0900-2-0-3299060-02</v>
          </cell>
          <cell r="U34"/>
          <cell r="V34"/>
          <cell r="W34"/>
          <cell r="X34"/>
          <cell r="Y34">
            <v>44580</v>
          </cell>
          <cell r="Z34">
            <v>44913</v>
          </cell>
          <cell r="AA34"/>
          <cell r="AB34" t="str">
            <v>NA</v>
          </cell>
          <cell r="AC34" t="str">
            <v>CLAUDIA OFELIA MANRIQUE ROA</v>
          </cell>
          <cell r="AD34"/>
          <cell r="AE34"/>
          <cell r="AF34" t="str">
            <v>BOGOTÁ</v>
          </cell>
          <cell r="AG34" t="str">
            <v>https://community.secop.gov.co/Public/Tendering/OpportunityDetail/Index?noticeUID=CO1.NTC.2610632&amp;isFromPublicArea=True&amp;isModal=False</v>
          </cell>
          <cell r="AH34">
            <v>330</v>
          </cell>
          <cell r="AI34" t="str">
            <v>6 NO CONSTITUYÓ GARANTÍAS</v>
          </cell>
          <cell r="AJ34" t="str">
            <v>Dirección Territorial Amazonía</v>
          </cell>
          <cell r="AK34" t="str">
            <v>N/A</v>
          </cell>
          <cell r="AL34" t="str">
            <v>N/A</v>
          </cell>
          <cell r="AM34" t="str">
            <v>N/A</v>
          </cell>
          <cell r="AN34" t="str">
            <v>N/A</v>
          </cell>
          <cell r="AO34">
            <v>41674698</v>
          </cell>
          <cell r="AP34" t="str">
            <v>https://www.secop.gov.co/CO1ContractsManagement/Tendering/ProcurementContractEdit/View?docUniqueIdentifier=CO1.PCCNTR.3299908</v>
          </cell>
          <cell r="AQ34">
            <v>44579</v>
          </cell>
          <cell r="AR34">
            <v>44581</v>
          </cell>
          <cell r="AS34">
            <v>301035497</v>
          </cell>
          <cell r="AT34" t="str">
            <v>FORTALECIMIENTO</v>
          </cell>
        </row>
        <row r="35">
          <cell r="E35">
            <v>1121198647</v>
          </cell>
          <cell r="F35">
            <v>29013</v>
          </cell>
          <cell r="G35">
            <v>80111701</v>
          </cell>
          <cell r="H35" t="str">
            <v>11</v>
          </cell>
          <cell r="I35"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ell>
          <cell r="J35">
            <v>44548</v>
          </cell>
          <cell r="K35" t="str">
            <v>11 meses</v>
          </cell>
          <cell r="L35">
            <v>30932000</v>
          </cell>
          <cell r="M35">
            <v>2812000</v>
          </cell>
          <cell r="N35" t="str">
            <v>PNN YAIGOJE APAPORIS</v>
          </cell>
          <cell r="O35" t="str">
            <v>NO</v>
          </cell>
          <cell r="P35">
            <v>8222</v>
          </cell>
          <cell r="Q35">
            <v>20225000000473</v>
          </cell>
          <cell r="R35">
            <v>4222</v>
          </cell>
          <cell r="S35">
            <v>44580</v>
          </cell>
          <cell r="T35" t="str">
            <v>C-3299-0900-2-0-3299060-02</v>
          </cell>
          <cell r="U35"/>
          <cell r="V35">
            <v>8299</v>
          </cell>
          <cell r="W35">
            <v>301033489</v>
          </cell>
          <cell r="X35"/>
          <cell r="Y35">
            <v>44580</v>
          </cell>
          <cell r="Z35">
            <v>44913</v>
          </cell>
          <cell r="AA35"/>
          <cell r="AB35" t="str">
            <v>NA</v>
          </cell>
          <cell r="AC35" t="str">
            <v>EDGAR ARGEMIRO CASTRO AGUILERA</v>
          </cell>
          <cell r="AD35"/>
          <cell r="AE35"/>
          <cell r="AF35" t="str">
            <v>LETICIA</v>
          </cell>
          <cell r="AG35" t="str">
            <v>https://community.secop.gov.co/Public/Tendering/ContractNoticePhases/View?PPI=CO1.PPI.16848756&amp;isFromPublicArea=True&amp;isModal=False</v>
          </cell>
          <cell r="AH35">
            <v>330</v>
          </cell>
          <cell r="AI35" t="str">
            <v>6 NO CONSTITUYÓ GARANTÍAS</v>
          </cell>
          <cell r="AJ35" t="str">
            <v>PNN Yaigojé Apaporis</v>
          </cell>
          <cell r="AK35" t="str">
            <v>N/A</v>
          </cell>
          <cell r="AL35" t="str">
            <v>N/A</v>
          </cell>
          <cell r="AM35" t="str">
            <v>N/A</v>
          </cell>
          <cell r="AN35" t="str">
            <v>N/A</v>
          </cell>
          <cell r="AO35">
            <v>79494598</v>
          </cell>
          <cell r="AP35" t="str">
            <v>https://www.secop.gov.co/CO1ContractsManagement/Tendering/ProcurementContractEdit/View?docUniqueIdentifier=CO1.PCCNTR.3290696</v>
          </cell>
          <cell r="AQ35">
            <v>44579</v>
          </cell>
          <cell r="AR35">
            <v>44580</v>
          </cell>
          <cell r="AS35">
            <v>301033489</v>
          </cell>
          <cell r="AT35" t="str">
            <v>FORTALECIMIENTO</v>
          </cell>
        </row>
        <row r="36">
          <cell r="E36">
            <v>79866558</v>
          </cell>
          <cell r="F36">
            <v>21030</v>
          </cell>
          <cell r="G36">
            <v>80111701</v>
          </cell>
          <cell r="H36" t="str">
            <v>11</v>
          </cell>
          <cell r="I36" t="str">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ell>
          <cell r="J36">
            <v>44585</v>
          </cell>
          <cell r="K36" t="str">
            <v>11 meses 7 dias</v>
          </cell>
          <cell r="L36">
            <v>31588133</v>
          </cell>
          <cell r="M36">
            <v>2812000</v>
          </cell>
          <cell r="N36" t="str">
            <v>DTAM</v>
          </cell>
          <cell r="O36" t="str">
            <v>NO</v>
          </cell>
          <cell r="P36">
            <v>8722</v>
          </cell>
          <cell r="Q36">
            <v>20225000000283</v>
          </cell>
          <cell r="R36">
            <v>8022</v>
          </cell>
          <cell r="S36">
            <v>44585</v>
          </cell>
          <cell r="T36" t="str">
            <v>C-3299-0900-2-0-3299060-02</v>
          </cell>
          <cell r="U36"/>
          <cell r="V36">
            <v>6202</v>
          </cell>
          <cell r="W36"/>
          <cell r="X36"/>
          <cell r="Y36">
            <v>44585</v>
          </cell>
          <cell r="Z36">
            <v>44925</v>
          </cell>
          <cell r="AA36"/>
          <cell r="AB36" t="str">
            <v>NA</v>
          </cell>
          <cell r="AC36" t="str">
            <v>CLAUDIA OFELIA MANRIQUE ROA</v>
          </cell>
          <cell r="AD36"/>
          <cell r="AE36"/>
          <cell r="AF36" t="str">
            <v>BOGOTÁ</v>
          </cell>
          <cell r="AG36" t="str">
            <v>https://community.secop.gov.co/Public/Tendering/ContractNoticePhases/View?PPI=CO1.PPI.16867078&amp;isFromPublicArea=True&amp;isModal=False</v>
          </cell>
          <cell r="AH36">
            <v>337</v>
          </cell>
          <cell r="AI36" t="str">
            <v>6 NO CONSTITUYÓ GARANTÍAS</v>
          </cell>
          <cell r="AJ36" t="str">
            <v>Dirección Territorial Amazonía</v>
          </cell>
          <cell r="AK36" t="str">
            <v>N/A</v>
          </cell>
          <cell r="AL36" t="str">
            <v>N/A</v>
          </cell>
          <cell r="AM36" t="str">
            <v>N/A</v>
          </cell>
          <cell r="AN36" t="str">
            <v>N/A</v>
          </cell>
          <cell r="AO36">
            <v>41674698</v>
          </cell>
          <cell r="AP36" t="str">
            <v>https://www.secop.gov.co/CO1ContractsManagement/Tendering/ProcurementContractEdit/View?docUniqueIdentifier=CO1.PCCNTR.3390190</v>
          </cell>
          <cell r="AQ36">
            <v>44585</v>
          </cell>
          <cell r="AR36">
            <v>44596</v>
          </cell>
          <cell r="AS36">
            <v>301068957</v>
          </cell>
          <cell r="AT36" t="str">
            <v>FORTALECIMIENTO</v>
          </cell>
        </row>
        <row r="37">
          <cell r="E37">
            <v>17616332</v>
          </cell>
          <cell r="F37">
            <v>22002</v>
          </cell>
          <cell r="G37">
            <v>80111701</v>
          </cell>
          <cell r="H37" t="str">
            <v>11</v>
          </cell>
          <cell r="I37" t="str">
            <v>Prestar servicios de apoyo a la gestión al equipo técnico del área y realizar el mantenimiento básico a la sede administrativa, la maquinaria y los vehículos del Parque Nacional Natural Alto Fragua Indi Wasi en la vigencia 2022</v>
          </cell>
          <cell r="J37">
            <v>44581</v>
          </cell>
          <cell r="K37" t="str">
            <v>11 meses</v>
          </cell>
          <cell r="L37">
            <v>15532000</v>
          </cell>
          <cell r="M37">
            <v>1412000</v>
          </cell>
          <cell r="N37" t="str">
            <v>PNN ALTO FRAGUA IW</v>
          </cell>
          <cell r="O37" t="str">
            <v>NO</v>
          </cell>
          <cell r="P37">
            <v>4722</v>
          </cell>
          <cell r="Q37">
            <v>20225000000643</v>
          </cell>
          <cell r="R37">
            <v>4722</v>
          </cell>
          <cell r="S37">
            <v>44581</v>
          </cell>
          <cell r="T37" t="str">
            <v>C-3299-0900-2-0-3299060-02</v>
          </cell>
          <cell r="U37"/>
          <cell r="V37">
            <v>9609</v>
          </cell>
          <cell r="W37">
            <v>301035505</v>
          </cell>
          <cell r="X37"/>
          <cell r="Y37">
            <v>44581</v>
          </cell>
          <cell r="Z37">
            <v>44580</v>
          </cell>
          <cell r="AA37"/>
          <cell r="AB37" t="str">
            <v>NA</v>
          </cell>
          <cell r="AC37" t="str">
            <v>ANGELICA CARVAJAL RUEDA</v>
          </cell>
          <cell r="AD37"/>
          <cell r="AE37"/>
          <cell r="AF37" t="str">
            <v>San José del Fragua, Belén de los Andaquíes y Florencia</v>
          </cell>
          <cell r="AG37" t="str">
            <v>https://community.secop.gov.co/Public/Tendering/ContractNoticePhases/View?PPI=CO1.PPI.16922506&amp;isFromPublicArea=True&amp;isModal=False</v>
          </cell>
          <cell r="AH37">
            <v>330</v>
          </cell>
          <cell r="AI37" t="str">
            <v>6 NO CONSTITUYÓ GARANTÍAS</v>
          </cell>
          <cell r="AJ37" t="str">
            <v>PNN Alto Fragua Indi Wasi</v>
          </cell>
          <cell r="AK37" t="str">
            <v>N/A</v>
          </cell>
          <cell r="AL37" t="str">
            <v>N/A</v>
          </cell>
          <cell r="AM37" t="str">
            <v>N/A</v>
          </cell>
          <cell r="AN37" t="str">
            <v>N/A</v>
          </cell>
          <cell r="AO37">
            <v>28557787</v>
          </cell>
          <cell r="AP37" t="str">
            <v>https://www.secop.gov.co/CO1ContractsManagement/Tendering/ProcurementContractEdit/View?docUniqueIdentifier=CO1.PCCNTR.3326741</v>
          </cell>
          <cell r="AQ37">
            <v>44581</v>
          </cell>
          <cell r="AR37">
            <v>44581</v>
          </cell>
          <cell r="AS37">
            <v>301035505</v>
          </cell>
          <cell r="AT37" t="str">
            <v>ADMINISTRACION</v>
          </cell>
        </row>
        <row r="38">
          <cell r="E38">
            <v>59395312</v>
          </cell>
          <cell r="F38">
            <v>32018</v>
          </cell>
          <cell r="G38">
            <v>80111701</v>
          </cell>
          <cell r="H38" t="str">
            <v>11</v>
          </cell>
          <cell r="I38" t="str">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ell>
          <cell r="J38">
            <v>44583</v>
          </cell>
          <cell r="K38" t="str">
            <v>10 meses 28 dias</v>
          </cell>
          <cell r="L38">
            <v>36440800</v>
          </cell>
          <cell r="M38">
            <v>3333000</v>
          </cell>
          <cell r="N38" t="str">
            <v>SFPM ORITO INGI ANDE</v>
          </cell>
          <cell r="O38" t="str">
            <v>NO</v>
          </cell>
          <cell r="P38">
            <v>7722</v>
          </cell>
          <cell r="Q38">
            <v>20225190000793</v>
          </cell>
          <cell r="R38">
            <v>6722</v>
          </cell>
          <cell r="S38">
            <v>44584</v>
          </cell>
          <cell r="T38" t="str">
            <v>C-3202-0900-4-0-3202004-02</v>
          </cell>
          <cell r="U38" t="str">
            <v>SERVICIOS ADMINISTRATIVOS COMBINADOS DE OFICINA</v>
          </cell>
          <cell r="V38" t="str">
            <v>8211-6920</v>
          </cell>
          <cell r="W38" t="str">
            <v>301038512*23/01/2022</v>
          </cell>
          <cell r="X38"/>
          <cell r="Y38">
            <v>44584</v>
          </cell>
          <cell r="Z38">
            <v>44915</v>
          </cell>
          <cell r="AA38"/>
          <cell r="AB38" t="str">
            <v>NA</v>
          </cell>
          <cell r="AC38" t="str">
            <v>WALKER EMELEC HOYOS GIRALDO</v>
          </cell>
          <cell r="AD38"/>
          <cell r="AE38"/>
          <cell r="AF38" t="str">
            <v>ORITO-PUTUMAYO</v>
          </cell>
          <cell r="AG38" t="str">
            <v>https://community.secop.gov.co/Public/Tendering/OpportunityDetail/Index?noticeUID=CO1.NTC.2669597&amp;isFromPublicArea=True&amp;isModal=False</v>
          </cell>
          <cell r="AH38">
            <v>328</v>
          </cell>
          <cell r="AI38" t="str">
            <v>6 NO CONSTITUYÓ GARANTÍAS</v>
          </cell>
          <cell r="AJ38" t="str">
            <v>SF Plantas Medicinales Orito Ingi-Ande</v>
          </cell>
          <cell r="AK38" t="str">
            <v>N/A</v>
          </cell>
          <cell r="AL38" t="str">
            <v>N/A</v>
          </cell>
          <cell r="AM38" t="str">
            <v>N/A</v>
          </cell>
          <cell r="AN38" t="str">
            <v>N/A</v>
          </cell>
          <cell r="AO38">
            <v>71114184</v>
          </cell>
          <cell r="AP38" t="str">
            <v>https://www.secop.gov.co/CO1ContractsManagement/Tendering/ProcurementContractEdit/View?docUniqueIdentifier=CO1.PCCNTR.3370490</v>
          </cell>
          <cell r="AQ38">
            <v>44583</v>
          </cell>
          <cell r="AR38">
            <v>44584</v>
          </cell>
          <cell r="AS38">
            <v>301038512</v>
          </cell>
          <cell r="AT38" t="str">
            <v>FORTALECIMIENTO</v>
          </cell>
        </row>
        <row r="39">
          <cell r="E39">
            <v>1124865219</v>
          </cell>
          <cell r="F39">
            <v>32002</v>
          </cell>
          <cell r="G39">
            <v>80111701</v>
          </cell>
          <cell r="H39" t="str">
            <v>11</v>
          </cell>
          <cell r="I39" t="str">
            <v>Prestar apoyo como operario para realizar actividades de servicios generales y el apoyo a actividades operativas administrativas del SF PMOIA en la vigencia 2022.</v>
          </cell>
          <cell r="J39">
            <v>44584</v>
          </cell>
          <cell r="K39" t="str">
            <v>11 meses</v>
          </cell>
          <cell r="L39">
            <v>15532000</v>
          </cell>
          <cell r="M39">
            <v>1412000</v>
          </cell>
          <cell r="N39" t="str">
            <v>SFPM ORITO INGI ANDE</v>
          </cell>
          <cell r="O39" t="str">
            <v>NO</v>
          </cell>
          <cell r="P39">
            <v>9822</v>
          </cell>
          <cell r="Q39">
            <v>20225190001333</v>
          </cell>
          <cell r="R39">
            <v>8822</v>
          </cell>
          <cell r="S39">
            <v>44586</v>
          </cell>
          <cell r="T39" t="str">
            <v>C-3202-0900-4-0-3202032-02</v>
          </cell>
          <cell r="U39" t="str">
            <v>OTROS SERVICIOS DE GESTIÓN, EXCEPTO LOS SERVICIOS DE ADMINISTRACIÓN DE PROYECTOS DE CONSTRUCCIÓN</v>
          </cell>
          <cell r="V39">
            <v>8299</v>
          </cell>
          <cell r="W39" t="str">
            <v>301042354*24/01/2022</v>
          </cell>
          <cell r="X39"/>
          <cell r="Y39">
            <v>44920</v>
          </cell>
          <cell r="Z39">
            <v>44919</v>
          </cell>
          <cell r="AA39"/>
          <cell r="AB39" t="str">
            <v>NA</v>
          </cell>
          <cell r="AC39" t="str">
            <v>WALKER EMELEC HOYOS GIRALDO</v>
          </cell>
          <cell r="AD39"/>
          <cell r="AE39"/>
          <cell r="AF39" t="str">
            <v>ORITO-PUTUMAYO</v>
          </cell>
          <cell r="AG39" t="str">
            <v>https://community.secop.gov.co/Public/Tendering/OpportunityDetail/Index?noticeUID=CO1.NTC.2676447&amp;isFromPublicArea=True&amp;isModal=False</v>
          </cell>
          <cell r="AH39">
            <v>330</v>
          </cell>
          <cell r="AI39" t="str">
            <v>6 NO CONSTITUYÓ GARANTÍAS</v>
          </cell>
          <cell r="AJ39" t="str">
            <v>SF Plantas Medicinales Orito Ingi-Ande</v>
          </cell>
          <cell r="AK39" t="str">
            <v>N/A</v>
          </cell>
          <cell r="AL39" t="str">
            <v>N/A</v>
          </cell>
          <cell r="AM39" t="str">
            <v>N/A</v>
          </cell>
          <cell r="AN39" t="str">
            <v>N/A</v>
          </cell>
          <cell r="AO39">
            <v>71114184</v>
          </cell>
          <cell r="AP39" t="str">
            <v>https://www.secop.gov.co/CO1ContractsManagement/Tendering/ProcurementContractEdit/View?docUniqueIdentifier=CO1.PCCNTR.3398995</v>
          </cell>
          <cell r="AQ39">
            <v>44585</v>
          </cell>
          <cell r="AR39">
            <v>44585</v>
          </cell>
          <cell r="AS39">
            <v>301042354</v>
          </cell>
          <cell r="AT39" t="str">
            <v>ADMINISTRACION</v>
          </cell>
        </row>
        <row r="40">
          <cell r="E40">
            <v>83161648</v>
          </cell>
          <cell r="F40">
            <v>32009</v>
          </cell>
          <cell r="G40">
            <v>80111701</v>
          </cell>
          <cell r="H40" t="str">
            <v>11</v>
          </cell>
          <cell r="I40" t="str">
            <v>Prestar apoyo técnico para el desarrollo y seguimiento del proceso de restauración ecológica y cultural en la Zona De Restauración Ecológica Cultural del SF PMOIA en la vigencia 2022.</v>
          </cell>
          <cell r="J40">
            <v>44584</v>
          </cell>
          <cell r="K40" t="str">
            <v>11 meses</v>
          </cell>
          <cell r="L40">
            <v>30932000</v>
          </cell>
          <cell r="M40">
            <v>2812000</v>
          </cell>
          <cell r="N40" t="str">
            <v>SFPM ORITO INGI ANDE</v>
          </cell>
          <cell r="O40" t="str">
            <v>NO</v>
          </cell>
          <cell r="P40">
            <v>11222</v>
          </cell>
          <cell r="Q40">
            <v>20225190001603</v>
          </cell>
          <cell r="R40">
            <v>8722</v>
          </cell>
          <cell r="S40">
            <v>44586</v>
          </cell>
          <cell r="T40" t="str">
            <v>C-3202-0900-4-0-3202031-02</v>
          </cell>
          <cell r="U40" t="str">
            <v>TODOS LOS DEMÁS SERVICIOS PROFESIONALES, TÉCNICOS Y EMPRESARIALES N.C.P</v>
          </cell>
          <cell r="V40" t="str">
            <v>8299-4799</v>
          </cell>
          <cell r="W40" t="str">
            <v>301043304*25/01/2022</v>
          </cell>
          <cell r="X40"/>
          <cell r="Y40">
            <v>44586</v>
          </cell>
          <cell r="Z40">
            <v>44919</v>
          </cell>
          <cell r="AA40"/>
          <cell r="AB40" t="str">
            <v>NA</v>
          </cell>
          <cell r="AC40" t="str">
            <v>WALKER EMELEC HOYOS GIRALDO</v>
          </cell>
          <cell r="AD40"/>
          <cell r="AE40"/>
          <cell r="AF40" t="str">
            <v>ORITO-PUTUMAYO</v>
          </cell>
          <cell r="AG40" t="str">
            <v>https://community.secop.gov.co/Public/Tendering/OpportunityDetail/Index?noticeUID=CO1.NTC.2682771&amp;isFromPublicArea=True&amp;isModal=False</v>
          </cell>
          <cell r="AH40">
            <v>330</v>
          </cell>
          <cell r="AI40" t="str">
            <v>6 NO CONSTITUYÓ GARANTÍAS</v>
          </cell>
          <cell r="AJ40" t="str">
            <v>SF Plantas Medicinales Orito Ingi-Ande</v>
          </cell>
          <cell r="AK40" t="str">
            <v>N/A</v>
          </cell>
          <cell r="AL40" t="str">
            <v>N/A</v>
          </cell>
          <cell r="AM40" t="str">
            <v>N/A</v>
          </cell>
          <cell r="AN40" t="str">
            <v>N/A</v>
          </cell>
          <cell r="AO40">
            <v>71114184</v>
          </cell>
          <cell r="AP40" t="str">
            <v>https://www.secop.gov.co/CO1ContractsManagement/Tendering/ProcurementContractEdit/View?docUniqueIdentifier=CO1.PCCNTR.3394353</v>
          </cell>
          <cell r="AQ40">
            <v>44585</v>
          </cell>
          <cell r="AR40">
            <v>44586</v>
          </cell>
          <cell r="AS40">
            <v>301043304</v>
          </cell>
          <cell r="AT40" t="str">
            <v>ADMINISTRACION</v>
          </cell>
        </row>
        <row r="41">
          <cell r="E41">
            <v>1026278637</v>
          </cell>
          <cell r="F41">
            <v>32013</v>
          </cell>
          <cell r="G41">
            <v>80111701</v>
          </cell>
          <cell r="H41" t="str">
            <v>11</v>
          </cell>
          <cell r="I41" t="str">
            <v>Prestar servicios profesionales para la implementación de las actividades de educación ambiental identificadas en la matriz cero del SF PMOIA para la vigencia 2022.</v>
          </cell>
          <cell r="J41">
            <v>44584</v>
          </cell>
          <cell r="K41" t="str">
            <v>8 meses 15 dias</v>
          </cell>
          <cell r="L41">
            <v>34850000</v>
          </cell>
          <cell r="M41">
            <v>4100000</v>
          </cell>
          <cell r="N41" t="str">
            <v>SFPM ORITO INGI ANDE</v>
          </cell>
          <cell r="O41" t="str">
            <v>NO</v>
          </cell>
          <cell r="P41">
            <v>13222</v>
          </cell>
          <cell r="Q41">
            <v>20225190001613</v>
          </cell>
          <cell r="R41">
            <v>9522</v>
          </cell>
          <cell r="S41">
            <v>44586</v>
          </cell>
          <cell r="T41" t="str">
            <v>C-3299-0900-2-0-3299060-02</v>
          </cell>
          <cell r="U41" t="str">
            <v>TODOS LOS DEMÁS SERVICIOS PROFESIONALES, TÉCNICOS Y EMPRESARIALES N.C.P</v>
          </cell>
          <cell r="V41">
            <v>7310</v>
          </cell>
          <cell r="W41" t="str">
            <v>301044980*25/01/2022</v>
          </cell>
          <cell r="X41"/>
          <cell r="Y41">
            <v>44586</v>
          </cell>
          <cell r="Z41">
            <v>44812</v>
          </cell>
          <cell r="AA41"/>
          <cell r="AB41" t="str">
            <v>NA</v>
          </cell>
          <cell r="AC41" t="str">
            <v>WALKER EMELEC HOYOS GIRALDO</v>
          </cell>
          <cell r="AD41"/>
          <cell r="AE41"/>
          <cell r="AF41" t="str">
            <v>ORITO-PUTUMAYO</v>
          </cell>
          <cell r="AG41" t="str">
            <v>https://community.secop.gov.co/Public/Tendering/OpportunityDetail/Index?noticeUID=CO1.NTC.2708468&amp;isFromPublicArea=True&amp;isModal=False</v>
          </cell>
          <cell r="AH41">
            <v>255</v>
          </cell>
          <cell r="AI41" t="str">
            <v>6 NO CONSTITUYÓ GARANTÍAS</v>
          </cell>
          <cell r="AJ41" t="str">
            <v>SF Plantas Medicinales Orito Ingi-Ande</v>
          </cell>
          <cell r="AK41" t="str">
            <v>N/A</v>
          </cell>
          <cell r="AL41" t="str">
            <v>N/A</v>
          </cell>
          <cell r="AM41" t="str">
            <v>N/A</v>
          </cell>
          <cell r="AN41" t="str">
            <v>N/A</v>
          </cell>
          <cell r="AO41">
            <v>71114184</v>
          </cell>
          <cell r="AP41" t="str">
            <v>https://www.secop.gov.co/CO1ContractsManagement/Tendering/ProcurementContractEdit/View?docUniqueIdentifier=CO1.PCCNTR.3417356</v>
          </cell>
          <cell r="AQ41">
            <v>44586</v>
          </cell>
          <cell r="AR41">
            <v>44586</v>
          </cell>
          <cell r="AS41">
            <v>301044980</v>
          </cell>
          <cell r="AT41" t="str">
            <v>ADMINISTRACION</v>
          </cell>
        </row>
        <row r="42">
          <cell r="E42">
            <v>1052385536</v>
          </cell>
          <cell r="F42">
            <v>32011</v>
          </cell>
          <cell r="G42">
            <v>80111701</v>
          </cell>
          <cell r="H42" t="str">
            <v>11</v>
          </cell>
          <cell r="I42" t="str">
            <v>Prestar servicios profesionales para apoyar las acciones de investigación y monitoreo de las Prioridades Integrales de Conservación y apoyo en el programa de Restauración Ecológica y cultural en relación con el proceso de monitoreo del SF PMOIA en la vigencia 2022.</v>
          </cell>
          <cell r="J42">
            <v>44586</v>
          </cell>
          <cell r="K42" t="str">
            <v>10 meses 27 dias</v>
          </cell>
          <cell r="L42">
            <v>44689999</v>
          </cell>
          <cell r="M42">
            <v>4100000</v>
          </cell>
          <cell r="N42" t="str">
            <v>SFPM ORITO INGI ANDE</v>
          </cell>
          <cell r="O42" t="str">
            <v>NO</v>
          </cell>
          <cell r="P42">
            <v>11422</v>
          </cell>
          <cell r="Q42">
            <v>20225190001603</v>
          </cell>
          <cell r="R42">
            <v>9722</v>
          </cell>
          <cell r="S42">
            <v>44587</v>
          </cell>
          <cell r="T42" t="str">
            <v>C-3202-0900-4-0-3202008-02</v>
          </cell>
          <cell r="U42" t="str">
            <v>TODOS LOS DEMAS SERVICIOS PROFESIONALES, TÉCNICOS Y EMPRESARIALES N.C.P</v>
          </cell>
          <cell r="V42">
            <v>7210</v>
          </cell>
          <cell r="W42" t="str">
            <v>301048118*26/01/2022</v>
          </cell>
          <cell r="X42"/>
          <cell r="Y42">
            <v>44222</v>
          </cell>
          <cell r="Z42">
            <v>44916</v>
          </cell>
          <cell r="AA42"/>
          <cell r="AB42" t="str">
            <v>NA</v>
          </cell>
          <cell r="AC42" t="str">
            <v>WALKER EMELEC HOYOS GIRALDO</v>
          </cell>
          <cell r="AD42"/>
          <cell r="AE42"/>
          <cell r="AF42" t="str">
            <v>ORITO-PUTUMAYO</v>
          </cell>
          <cell r="AG42" t="str">
            <v>https://community.secop.gov.co/Public/Tendering/OpportunityDetail/Index?noticeUID=CO1.NTC.2714627&amp;isFromPublicArea=True&amp;isModal=False</v>
          </cell>
          <cell r="AH42">
            <v>327</v>
          </cell>
          <cell r="AI42" t="str">
            <v>6 NO CONSTITUYÓ GARANTÍAS</v>
          </cell>
          <cell r="AJ42" t="str">
            <v>SF Plantas Medicinales Orito Ingi-Ande</v>
          </cell>
          <cell r="AK42" t="str">
            <v>N/A</v>
          </cell>
          <cell r="AL42" t="str">
            <v>N/A</v>
          </cell>
          <cell r="AM42" t="str">
            <v>N/A</v>
          </cell>
          <cell r="AN42" t="str">
            <v>N/A</v>
          </cell>
          <cell r="AO42">
            <v>71114184</v>
          </cell>
          <cell r="AP42" t="str">
            <v>https://www.secop.gov.co/CO1ContractsManagement/Tendering/ProcurementContractEdit/View?docUniqueIdentifier=CO1.PCCNTR.3426441</v>
          </cell>
          <cell r="AQ42">
            <v>44586</v>
          </cell>
          <cell r="AR42">
            <v>44587</v>
          </cell>
          <cell r="AS42">
            <v>301048118</v>
          </cell>
          <cell r="AT42" t="str">
            <v>ADMINISTRACION</v>
          </cell>
        </row>
        <row r="43">
          <cell r="E43">
            <v>1126454352</v>
          </cell>
          <cell r="F43">
            <v>32012</v>
          </cell>
          <cell r="G43">
            <v>80111701</v>
          </cell>
          <cell r="H43" t="str">
            <v>11</v>
          </cell>
          <cell r="I43" t="str">
            <v>Prestar apoyo como operario para el desarrollo de acciones coordinadas con las autoridades tradicionales para el cumplimiento de los objetivos de conservación del SF PMOIA en la vigencia 202</v>
          </cell>
          <cell r="J43">
            <v>44587</v>
          </cell>
          <cell r="K43" t="str">
            <v>11 meses</v>
          </cell>
          <cell r="L43">
            <v>15532000</v>
          </cell>
          <cell r="M43">
            <v>1412000</v>
          </cell>
          <cell r="N43" t="str">
            <v>SFPM ORITO INGI ANDE</v>
          </cell>
          <cell r="O43" t="str">
            <v>NO</v>
          </cell>
          <cell r="P43">
            <v>11922</v>
          </cell>
          <cell r="Q43">
            <v>20225190001793</v>
          </cell>
          <cell r="R43">
            <v>11522</v>
          </cell>
          <cell r="S43">
            <v>44587</v>
          </cell>
          <cell r="T43" t="str">
            <v>C-3202-0900-4-0-3202008-02</v>
          </cell>
          <cell r="U43" t="str">
            <v>OTROS SERVICIOS DE GESTIÓN, EXCEPTO LOS SERVICIOS DE ADMINISTRACIÓN DE PROYECTOS DE CONSTRUCCIÓN</v>
          </cell>
          <cell r="V43">
            <v>10</v>
          </cell>
          <cell r="W43" t="str">
            <v>301048193*26/01/2022</v>
          </cell>
          <cell r="X43"/>
          <cell r="Y43">
            <v>44587</v>
          </cell>
          <cell r="Z43">
            <v>44588</v>
          </cell>
          <cell r="AA43"/>
          <cell r="AB43" t="str">
            <v>NA</v>
          </cell>
          <cell r="AC43" t="str">
            <v>WALKER EMELEC HOYOS GIRALDO</v>
          </cell>
          <cell r="AD43"/>
          <cell r="AE43"/>
          <cell r="AF43" t="str">
            <v>ORITO-PUTUMAYO</v>
          </cell>
          <cell r="AG43" t="str">
            <v>https://community.secop.gov.co/Public/Tendering/OpportunityDetail/Index?noticeUID=CO1.NTC.2685462&amp;isFromPublicArea=True&amp;isModal=False</v>
          </cell>
          <cell r="AH43">
            <v>330</v>
          </cell>
          <cell r="AI43" t="str">
            <v>6 NO CONSTITUYÓ GARANTÍAS</v>
          </cell>
          <cell r="AJ43" t="str">
            <v>SF Plantas Medicinales Orito Ingi-Ande</v>
          </cell>
          <cell r="AK43" t="str">
            <v>N/A</v>
          </cell>
          <cell r="AL43" t="str">
            <v>N/A</v>
          </cell>
          <cell r="AM43" t="str">
            <v>N/A</v>
          </cell>
          <cell r="AN43" t="str">
            <v>N/A</v>
          </cell>
          <cell r="AO43">
            <v>71114184</v>
          </cell>
          <cell r="AP43" t="str">
            <v xml:space="preserve">LIQUIDADO </v>
          </cell>
          <cell r="AQ43" t="str">
            <v>N/A</v>
          </cell>
          <cell r="AR43">
            <v>44587</v>
          </cell>
          <cell r="AS43">
            <v>301048193</v>
          </cell>
          <cell r="AT43" t="str">
            <v>ADMINISTRACION</v>
          </cell>
        </row>
        <row r="44">
          <cell r="E44">
            <v>1123201138</v>
          </cell>
          <cell r="F44">
            <v>32012</v>
          </cell>
          <cell r="G44">
            <v>80111701</v>
          </cell>
          <cell r="H44" t="str">
            <v>11</v>
          </cell>
          <cell r="I44" t="str">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ell>
          <cell r="J44">
            <v>44584</v>
          </cell>
          <cell r="K44" t="str">
            <v>11 meses</v>
          </cell>
          <cell r="L44">
            <v>15532000</v>
          </cell>
          <cell r="M44">
            <v>1412000</v>
          </cell>
          <cell r="N44" t="str">
            <v>SFPM ORITO INGI ANDE</v>
          </cell>
          <cell r="O44" t="str">
            <v>NO</v>
          </cell>
          <cell r="P44">
            <v>12022</v>
          </cell>
          <cell r="Q44">
            <v>20225190001803</v>
          </cell>
          <cell r="R44">
            <v>9022</v>
          </cell>
          <cell r="S44">
            <v>44586</v>
          </cell>
          <cell r="T44" t="str">
            <v>C-3202-0900-4-0-3202008-02</v>
          </cell>
          <cell r="U44" t="str">
            <v>OTROS SERVICIOS DE GESTIÓN, EXCEPTO LOS SERVICIOS DE ADMINISTRACIÓN DE PROYECTOS DE CONSTRUCCIÓN</v>
          </cell>
          <cell r="V44" t="str">
            <v>8211-5619</v>
          </cell>
          <cell r="W44" t="str">
            <v>301044947*25/01/2022</v>
          </cell>
          <cell r="X44"/>
          <cell r="Y44">
            <v>44586</v>
          </cell>
          <cell r="Z44">
            <v>44919</v>
          </cell>
          <cell r="AA44"/>
          <cell r="AB44" t="str">
            <v>NA</v>
          </cell>
          <cell r="AC44" t="str">
            <v>WALKER EMELEC HOYOS GIRALDO</v>
          </cell>
          <cell r="AD44"/>
          <cell r="AE44"/>
          <cell r="AF44" t="str">
            <v>ORITO-PUTUMAYO</v>
          </cell>
          <cell r="AG44" t="str">
            <v>https://community.secop.gov.co/Public/Tendering/OpportunityDetail/Index?noticeUID=CO1.NTC.2685563&amp;isFromPublicArea=True&amp;isModal=False</v>
          </cell>
          <cell r="AH44">
            <v>330</v>
          </cell>
          <cell r="AI44" t="str">
            <v>6 NO CONSTITUYÓ GARANTÍAS</v>
          </cell>
          <cell r="AJ44" t="str">
            <v>SF Plantas Medicinales Orito Ingi-Ande</v>
          </cell>
          <cell r="AK44" t="str">
            <v>N/A</v>
          </cell>
          <cell r="AL44" t="str">
            <v>N/A</v>
          </cell>
          <cell r="AM44" t="str">
            <v>N/A</v>
          </cell>
          <cell r="AN44" t="str">
            <v>N/A</v>
          </cell>
          <cell r="AO44">
            <v>71114184</v>
          </cell>
          <cell r="AP44" t="str">
            <v>https://www.secop.gov.co/CO1ContractsManagement/Tendering/ProcurementContractEdit/View?docUniqueIdentifier=CO1.PCCNTR.3411732</v>
          </cell>
          <cell r="AQ44">
            <v>44617</v>
          </cell>
          <cell r="AR44">
            <v>44586</v>
          </cell>
          <cell r="AS44">
            <v>301044947</v>
          </cell>
          <cell r="AT44" t="str">
            <v>ADMINISTRACION</v>
          </cell>
        </row>
        <row r="45">
          <cell r="E45">
            <v>1123335541</v>
          </cell>
          <cell r="F45">
            <v>32002</v>
          </cell>
          <cell r="G45">
            <v>80111701</v>
          </cell>
          <cell r="H45" t="str">
            <v>11</v>
          </cell>
          <cell r="I45" t="str">
            <v>Prestar apoyo como operario para la realización de actividades de Prevención, Vigilancia y Control del SF PMOIA, con énfasis en las veredas aledañas en la Zona con Función Amortiguadora del SF PMOIA.</v>
          </cell>
          <cell r="J45">
            <v>44587</v>
          </cell>
          <cell r="K45" t="str">
            <v>11 meses</v>
          </cell>
          <cell r="L45">
            <v>15532000</v>
          </cell>
          <cell r="M45">
            <v>1412000</v>
          </cell>
          <cell r="N45" t="str">
            <v>SFPM ORITO INGI ANDE</v>
          </cell>
          <cell r="O45" t="str">
            <v>NO</v>
          </cell>
          <cell r="P45">
            <v>12122</v>
          </cell>
          <cell r="Q45">
            <v>20225190001883</v>
          </cell>
          <cell r="R45">
            <v>11722</v>
          </cell>
          <cell r="S45">
            <v>44587</v>
          </cell>
          <cell r="T45" t="str">
            <v>C-3202-0900-4-0-3202032-02</v>
          </cell>
          <cell r="U45" t="str">
            <v>OTROS SERVICIOS DE GESTIÓN, EXCEPTO LOS SERVICIOS DE ADMINISTRACIÓN DE PROYECTOS DE CONSTRUCCIÓN</v>
          </cell>
          <cell r="V45" t="str">
            <v>8211-1072</v>
          </cell>
          <cell r="W45" t="str">
            <v>301048270*26/01/2022</v>
          </cell>
          <cell r="X45"/>
          <cell r="Y45">
            <v>44587</v>
          </cell>
          <cell r="Z45">
            <v>44920</v>
          </cell>
          <cell r="AA45"/>
          <cell r="AB45" t="str">
            <v>NA</v>
          </cell>
          <cell r="AC45" t="str">
            <v>WALKER EMELEC HOYOS GIRALDO</v>
          </cell>
          <cell r="AD45"/>
          <cell r="AE45"/>
          <cell r="AF45" t="str">
            <v>ORITO-PUTUMAYO</v>
          </cell>
          <cell r="AG45" t="str">
            <v>https://community.secop.gov.co/Public/Tendering/OpportunityDetail/Index?noticeUID=CO1.NTC.2685667&amp;isFromPublicArea=True&amp;isModal=False</v>
          </cell>
          <cell r="AH45">
            <v>330</v>
          </cell>
          <cell r="AI45" t="str">
            <v>6 NO CONSTITUYÓ GARANTÍAS</v>
          </cell>
          <cell r="AJ45" t="str">
            <v>SF Plantas Medicinales Orito Ingi-Ande</v>
          </cell>
          <cell r="AK45" t="str">
            <v>N/A</v>
          </cell>
          <cell r="AL45" t="str">
            <v>N/A</v>
          </cell>
          <cell r="AM45" t="str">
            <v>N/A</v>
          </cell>
          <cell r="AN45" t="str">
            <v>N/A</v>
          </cell>
          <cell r="AO45">
            <v>71114184</v>
          </cell>
          <cell r="AP45" t="str">
            <v>https://www.secop.gov.co/CO1ContractsManagement/Tendering/ProcurementContractEdit/View?docUniqueIdentifier=CO1.PCCNTR.3441931</v>
          </cell>
          <cell r="AQ45">
            <v>44587</v>
          </cell>
          <cell r="AR45">
            <v>44587</v>
          </cell>
          <cell r="AS45">
            <v>301048270</v>
          </cell>
          <cell r="AT45" t="str">
            <v>ADMINISTRACION</v>
          </cell>
        </row>
        <row r="46">
          <cell r="E46">
            <v>1118473558</v>
          </cell>
          <cell r="F46">
            <v>22003</v>
          </cell>
          <cell r="G46">
            <v>80111701</v>
          </cell>
          <cell r="H46" t="str">
            <v>11</v>
          </cell>
          <cell r="I46" t="str">
            <v>Prestar servicios profesionales en los procesos de ordenamiento, reservas naturales de la sociedad civil y sistemas sostenibles para la conservación del Parque Nacional Natural Alto Fragua Indi Wasi durante la vigencia 2022</v>
          </cell>
          <cell r="J46">
            <v>44581</v>
          </cell>
          <cell r="K46" t="str">
            <v>10 meses 29 dIas</v>
          </cell>
          <cell r="L46">
            <v>36551900</v>
          </cell>
          <cell r="M46">
            <v>3333000</v>
          </cell>
          <cell r="N46" t="str">
            <v>PNN ALTO FRAGUA IW</v>
          </cell>
          <cell r="O46" t="str">
            <v>NO</v>
          </cell>
          <cell r="P46">
            <v>7922</v>
          </cell>
          <cell r="Q46">
            <v>20225000000653</v>
          </cell>
          <cell r="R46">
            <v>4822</v>
          </cell>
          <cell r="S46">
            <v>44582</v>
          </cell>
          <cell r="T46" t="str">
            <v>C-3202-0900-4-0-3202032-02</v>
          </cell>
          <cell r="U46"/>
          <cell r="V46">
            <v>9609</v>
          </cell>
          <cell r="W46">
            <v>301035505</v>
          </cell>
          <cell r="X46"/>
          <cell r="Y46">
            <v>44582</v>
          </cell>
          <cell r="Z46">
            <v>44914</v>
          </cell>
          <cell r="AA46"/>
          <cell r="AB46" t="str">
            <v>NA</v>
          </cell>
          <cell r="AC46" t="str">
            <v>ANGELICA CARVAJAL RUEDA</v>
          </cell>
          <cell r="AD46"/>
          <cell r="AE46"/>
          <cell r="AF46" t="str">
            <v>San José del Fragua, Belén de los Andaquíes y Florencia</v>
          </cell>
          <cell r="AG46" t="str">
            <v>https://community.secop.gov.co/Public/Tendering/ContractNoticePhases/View?PPI=CO1.PPI.16937265&amp;isFromPublicArea=True&amp;isModal=False</v>
          </cell>
          <cell r="AH46">
            <v>329</v>
          </cell>
          <cell r="AI46" t="str">
            <v>6 NO CONSTITUYÓ GARANTÍAS</v>
          </cell>
          <cell r="AJ46" t="str">
            <v>PNN Alto Fragua Indi Wasi</v>
          </cell>
          <cell r="AK46" t="str">
            <v>N/A</v>
          </cell>
          <cell r="AL46" t="str">
            <v>N/A</v>
          </cell>
          <cell r="AM46" t="str">
            <v>N/A</v>
          </cell>
          <cell r="AN46" t="str">
            <v>N/A</v>
          </cell>
          <cell r="AO46">
            <v>28557787</v>
          </cell>
          <cell r="AP46" t="str">
            <v>https://www.secop.gov.co/CO1ContractsManagement/Tendering/ProcurementContractEdit/View?docUniqueIdentifier=CO1.PCCNTR.3335974</v>
          </cell>
          <cell r="AQ46">
            <v>44582</v>
          </cell>
          <cell r="AR46">
            <v>44582</v>
          </cell>
          <cell r="AS46">
            <v>301037375</v>
          </cell>
          <cell r="AT46" t="str">
            <v>ADMINISTRACION</v>
          </cell>
        </row>
        <row r="47">
          <cell r="E47">
            <v>17616147</v>
          </cell>
          <cell r="F47">
            <v>22010</v>
          </cell>
          <cell r="G47">
            <v>80111701</v>
          </cell>
          <cell r="H47" t="str">
            <v>11</v>
          </cell>
          <cell r="I47" t="str">
            <v>Prestar servicios profesionales para implementar y hacer seguimiento a las medidas transitorias para la atención de la población campesina relacionada con el Parque Nacional Natural Alto Fragua Indi Wasi.</v>
          </cell>
          <cell r="J47">
            <v>44581</v>
          </cell>
          <cell r="K47" t="str">
            <v>10 meses 29 dIas</v>
          </cell>
          <cell r="L47">
            <v>51324000</v>
          </cell>
          <cell r="M47">
            <v>4860000</v>
          </cell>
          <cell r="N47" t="str">
            <v>PNN ALTO FRAGUA IW</v>
          </cell>
          <cell r="O47" t="str">
            <v>SI</v>
          </cell>
          <cell r="P47">
            <v>9222</v>
          </cell>
          <cell r="Q47">
            <v>20225000000663</v>
          </cell>
          <cell r="R47">
            <v>4922</v>
          </cell>
          <cell r="S47">
            <v>44582</v>
          </cell>
          <cell r="T47" t="str">
            <v>C-3299-0900-2-0-3299060-02</v>
          </cell>
          <cell r="U47"/>
          <cell r="V47">
            <v>7490</v>
          </cell>
          <cell r="W47">
            <v>301037386</v>
          </cell>
          <cell r="X47"/>
          <cell r="Y47">
            <v>44582</v>
          </cell>
          <cell r="Z47">
            <v>44914</v>
          </cell>
          <cell r="AA47"/>
          <cell r="AB47" t="str">
            <v>14-44-101145723</v>
          </cell>
          <cell r="AC47" t="str">
            <v>ANGELICA CARVAJAL RUEDA</v>
          </cell>
          <cell r="AD47"/>
          <cell r="AE47"/>
          <cell r="AF47" t="str">
            <v>San José del Fragua, Belén de los Andaquíes y Florencia</v>
          </cell>
          <cell r="AG47" t="str">
            <v>https://community.secop.gov.co/Public/Tendering/ContractNoticePhases/View?PPI=CO1.PPI.16941651&amp;isFromPublicArea=True&amp;isModal=False</v>
          </cell>
          <cell r="AH47">
            <v>329</v>
          </cell>
          <cell r="AI47" t="str">
            <v>1 PÓLIZA</v>
          </cell>
          <cell r="AJ47" t="str">
            <v>PNN Alto Fragua Indi Wasi</v>
          </cell>
          <cell r="AK47" t="str">
            <v>12 SEGUROS DEL ESTADO</v>
          </cell>
          <cell r="AL47">
            <v>44582</v>
          </cell>
          <cell r="AM47" t="str">
            <v>14-44-101145723</v>
          </cell>
          <cell r="AN47">
            <v>44582</v>
          </cell>
          <cell r="AO47">
            <v>28557787</v>
          </cell>
          <cell r="AP47" t="str">
            <v>https://www.secop.gov.co/CO1ContractsManagement/Tendering/ProcurementContractEdit/View?docUniqueIdentifier=CO1.PCCNTR.3336949</v>
          </cell>
          <cell r="AQ47">
            <v>44582</v>
          </cell>
          <cell r="AR47">
            <v>44582</v>
          </cell>
          <cell r="AS47">
            <v>301037386</v>
          </cell>
          <cell r="AT47" t="str">
            <v>ADMINISTRACION</v>
          </cell>
        </row>
        <row r="48">
          <cell r="E48">
            <v>17616115</v>
          </cell>
          <cell r="F48">
            <v>22003</v>
          </cell>
          <cell r="G48">
            <v>80111701</v>
          </cell>
          <cell r="H48" t="str">
            <v>11</v>
          </cell>
          <cell r="I48" t="str">
            <v>Prestar servicios profesionales para implementar el protocolo de prevención, vigilancia y control del Parque Nacional Natural Alto Fragua Indi Wasi durante la vigencia 2022</v>
          </cell>
          <cell r="J48">
            <v>44582</v>
          </cell>
          <cell r="K48" t="str">
            <v>10 meses 29 dIas</v>
          </cell>
          <cell r="L48">
            <v>51324000</v>
          </cell>
          <cell r="M48">
            <v>4680000</v>
          </cell>
          <cell r="N48" t="str">
            <v>PNN ALTO FRAGUA IW</v>
          </cell>
          <cell r="O48" t="str">
            <v>SI</v>
          </cell>
          <cell r="P48">
            <v>8022</v>
          </cell>
          <cell r="Q48">
            <v>20225000000713</v>
          </cell>
          <cell r="R48">
            <v>5522</v>
          </cell>
          <cell r="S48">
            <v>44582</v>
          </cell>
          <cell r="T48" t="str">
            <v>C-3202-0900-4-0-3202032-02</v>
          </cell>
          <cell r="U48"/>
          <cell r="V48">
            <v>7490</v>
          </cell>
          <cell r="W48">
            <v>301037411</v>
          </cell>
          <cell r="X48"/>
          <cell r="Y48">
            <v>44582</v>
          </cell>
          <cell r="Z48">
            <v>44914</v>
          </cell>
          <cell r="AA48"/>
          <cell r="AB48" t="str">
            <v>14-44-101145761</v>
          </cell>
          <cell r="AC48" t="str">
            <v>ANGELICA CARVAJAL RUEDA</v>
          </cell>
          <cell r="AD48"/>
          <cell r="AE48"/>
          <cell r="AF48" t="str">
            <v>San José del Fragua, Belén de los Andaquíes y Florencia</v>
          </cell>
          <cell r="AG48" t="str">
            <v>https://community.secop.gov.co/Public/Tendering/ContractNoticePhases/View?PPI=CO1.PPI.16944674&amp;isFromPublicArea=True&amp;isModal=False</v>
          </cell>
          <cell r="AH48">
            <v>329</v>
          </cell>
          <cell r="AI48" t="str">
            <v>1 PÓLIZA</v>
          </cell>
          <cell r="AJ48" t="str">
            <v>PNN Alto Fragua Indi Wasi</v>
          </cell>
          <cell r="AK48" t="str">
            <v>12 SEGUROS DEL ESTADO</v>
          </cell>
          <cell r="AL48">
            <v>44582</v>
          </cell>
          <cell r="AM48" t="str">
            <v>14-44-101145761</v>
          </cell>
          <cell r="AN48">
            <v>44582</v>
          </cell>
          <cell r="AO48">
            <v>28557787</v>
          </cell>
          <cell r="AP48" t="str">
            <v>https://www.secop.gov.co/CO1ContractsManagement/Tendering/ProcurementContractEdit/View?docUniqueIdentifier=CO1.PCCNTR.3338330</v>
          </cell>
          <cell r="AQ48">
            <v>44582</v>
          </cell>
          <cell r="AR48">
            <v>44582</v>
          </cell>
          <cell r="AS48">
            <v>301037411</v>
          </cell>
          <cell r="AT48" t="str">
            <v>ADMINISTRACION</v>
          </cell>
        </row>
        <row r="49">
          <cell r="E49">
            <v>1135014116</v>
          </cell>
          <cell r="F49">
            <v>28014</v>
          </cell>
          <cell r="G49">
            <v>80111701</v>
          </cell>
          <cell r="H49" t="str">
            <v>11</v>
          </cell>
          <cell r="I49" t="str">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49">
            <v>44582</v>
          </cell>
          <cell r="K49" t="str">
            <v>10 meses 27 dias</v>
          </cell>
          <cell r="L49">
            <v>44690000</v>
          </cell>
          <cell r="M49">
            <v>4100000</v>
          </cell>
          <cell r="N49" t="str">
            <v>PNN CHURUMBELOS</v>
          </cell>
          <cell r="O49" t="str">
            <v>NO</v>
          </cell>
          <cell r="P49">
            <v>9922</v>
          </cell>
          <cell r="Q49">
            <v>20225000000943</v>
          </cell>
          <cell r="R49">
            <v>7322</v>
          </cell>
          <cell r="S49">
            <v>44585</v>
          </cell>
          <cell r="T49" t="str">
            <v>C-3202-0900-4-0-3202008-02</v>
          </cell>
          <cell r="U49"/>
          <cell r="V49">
            <v>7210</v>
          </cell>
          <cell r="W49">
            <v>7210</v>
          </cell>
          <cell r="X49"/>
          <cell r="Y49">
            <v>44585</v>
          </cell>
          <cell r="Z49">
            <v>44915</v>
          </cell>
          <cell r="AA49"/>
          <cell r="AB49" t="str">
            <v>NA</v>
          </cell>
          <cell r="AC49" t="str">
            <v>FLABIO ARMANDO HERRERA CAICEDO</v>
          </cell>
          <cell r="AD49"/>
          <cell r="AE49"/>
          <cell r="AF49" t="str">
            <v>Mocoa, municipio de Piamonte (Cauca), municipio de Santa Rosa (Cauca) y Palestina (Huila)</v>
          </cell>
          <cell r="AG49" t="str">
            <v>https://community.secop.gov.co/Public/Tendering/ContractNoticePhases/View?PPI=CO1.PPI.16952592&amp;isFromPublicArea=True&amp;isModal=False</v>
          </cell>
          <cell r="AH49">
            <v>327</v>
          </cell>
          <cell r="AI49" t="str">
            <v>6 NO CONSTITUYÓ GARANTÍAS</v>
          </cell>
          <cell r="AJ49" t="str">
            <v>PNN Serranía de Los Churumbelos</v>
          </cell>
          <cell r="AK49" t="str">
            <v>N/A</v>
          </cell>
          <cell r="AL49" t="str">
            <v>N/A</v>
          </cell>
          <cell r="AM49" t="str">
            <v>N/A</v>
          </cell>
          <cell r="AN49" t="str">
            <v>N/A</v>
          </cell>
          <cell r="AO49">
            <v>19481189</v>
          </cell>
          <cell r="AP49" t="str">
            <v>https://www.secop.gov.co/CO1ContractsManagement/Tendering/ProcurementContractEdit/View?docUniqueIdentifier=CO1.PCCNTR.3370959</v>
          </cell>
          <cell r="AQ49">
            <v>44583</v>
          </cell>
          <cell r="AR49">
            <v>44586</v>
          </cell>
          <cell r="AS49">
            <v>301044573</v>
          </cell>
          <cell r="AT49" t="str">
            <v>ADMINISTRACION</v>
          </cell>
        </row>
        <row r="50">
          <cell r="E50">
            <v>1122266459</v>
          </cell>
          <cell r="F50">
            <v>23020</v>
          </cell>
          <cell r="G50">
            <v>80111701</v>
          </cell>
          <cell r="H50" t="str">
            <v>11</v>
          </cell>
          <cell r="I50" t="str">
            <v>Prestar los servicios asistenciales y de apoyo a la gestión en actividades de monitoreo para una mejor regulación del uso con énfasis en las actividades de fortalecimiento a la gobernanza ambiental en el Parque Nacional Natural Amacayacu</v>
          </cell>
          <cell r="J50">
            <v>44582</v>
          </cell>
          <cell r="K50" t="str">
            <v>11 meses 7 dias</v>
          </cell>
          <cell r="L50">
            <v>15861467</v>
          </cell>
          <cell r="M50">
            <v>1412000</v>
          </cell>
          <cell r="N50" t="str">
            <v>PNN AMACAYACU</v>
          </cell>
          <cell r="O50" t="str">
            <v>NO</v>
          </cell>
          <cell r="P50">
            <v>5022</v>
          </cell>
          <cell r="Q50">
            <v>20225120000493</v>
          </cell>
          <cell r="R50">
            <v>8422</v>
          </cell>
          <cell r="S50">
            <v>44586</v>
          </cell>
          <cell r="T50" t="str">
            <v>C-3202-0900-4-0-3202008-02</v>
          </cell>
          <cell r="U50"/>
          <cell r="V50"/>
          <cell r="W50">
            <v>301045094</v>
          </cell>
          <cell r="X50"/>
          <cell r="Y50">
            <v>44586</v>
          </cell>
          <cell r="Z50">
            <v>44925</v>
          </cell>
          <cell r="AA50"/>
          <cell r="AB50" t="str">
            <v>NA</v>
          </cell>
          <cell r="AC50" t="str">
            <v>ELIANA MARTINEZ RUEDA</v>
          </cell>
          <cell r="AD50"/>
          <cell r="AE50"/>
          <cell r="AF50" t="str">
            <v>Leticia, PNN Amacayacu</v>
          </cell>
          <cell r="AG50" t="str">
            <v>https://community.secop.gov.co/Public/Tendering/OpportunityDetail/Index?noticeUID=CO1.NTC.2688260&amp;isFromPublicArea=True&amp;isModal=False</v>
          </cell>
          <cell r="AH50">
            <v>337</v>
          </cell>
          <cell r="AI50" t="str">
            <v>6 NO CONSTITUYÓ GARANTÍAS</v>
          </cell>
          <cell r="AJ50" t="str">
            <v>PNN Amacayacu</v>
          </cell>
          <cell r="AK50" t="str">
            <v>N/A</v>
          </cell>
          <cell r="AL50" t="str">
            <v>N/A</v>
          </cell>
          <cell r="AM50" t="str">
            <v>N/A</v>
          </cell>
          <cell r="AN50" t="str">
            <v>N/A</v>
          </cell>
          <cell r="AO50">
            <v>51935320</v>
          </cell>
          <cell r="AP50" t="str">
            <v>https://www.secop.gov.co/CO1ContractsManagement/Tendering/ProcurementContractEdit/View?docUniqueIdentifier=CO1.PCCNTR.3392486</v>
          </cell>
          <cell r="AQ50">
            <v>44585</v>
          </cell>
          <cell r="AR50">
            <v>44586</v>
          </cell>
          <cell r="AS50">
            <v>301045094</v>
          </cell>
          <cell r="AT50" t="str">
            <v>ADMINISTRACION</v>
          </cell>
        </row>
        <row r="51">
          <cell r="E51">
            <v>1127077392</v>
          </cell>
          <cell r="F51">
            <v>28004</v>
          </cell>
          <cell r="G51">
            <v>80111701</v>
          </cell>
          <cell r="H51" t="str">
            <v>11</v>
          </cell>
          <cell r="I51" t="str">
            <v>Prestar apoyo Operario a la gestión para adelantar actividades de control y vigilancia en el Parque Nacional Natural Serranía de los Churumbelos Auka Wasi</v>
          </cell>
          <cell r="J51">
            <v>44583</v>
          </cell>
          <cell r="K51" t="str">
            <v>11 meses</v>
          </cell>
          <cell r="L51">
            <v>15532000</v>
          </cell>
          <cell r="M51">
            <v>1412000</v>
          </cell>
          <cell r="N51" t="str">
            <v>PNN CHURUMBELOS</v>
          </cell>
          <cell r="O51" t="str">
            <v>NO</v>
          </cell>
          <cell r="P51">
            <v>9622</v>
          </cell>
          <cell r="Q51">
            <v>20225000000953</v>
          </cell>
          <cell r="R51">
            <v>7422</v>
          </cell>
          <cell r="S51">
            <v>44585</v>
          </cell>
          <cell r="T51" t="str">
            <v>C-3202-0900-4-0-3202032-02</v>
          </cell>
          <cell r="U51"/>
          <cell r="V51">
            <v>9103</v>
          </cell>
          <cell r="W51">
            <v>301044724</v>
          </cell>
          <cell r="X51"/>
          <cell r="Y51">
            <v>44585</v>
          </cell>
          <cell r="Z51">
            <v>44918</v>
          </cell>
          <cell r="AA51"/>
          <cell r="AB51" t="str">
            <v>NA</v>
          </cell>
          <cell r="AC51" t="str">
            <v>FLABIO ARMANDO HERRERA CAICEDO</v>
          </cell>
          <cell r="AD51"/>
          <cell r="AE51"/>
          <cell r="AF51" t="str">
            <v>Piamonte (Cauca)</v>
          </cell>
          <cell r="AG51" t="str">
            <v>https://community.secop.gov.co/Public/Tendering/ContractNoticePhases/View?PPI=CO1.PPI.16959266&amp;isFromPublicArea=True&amp;isModal=False</v>
          </cell>
          <cell r="AH51">
            <v>330</v>
          </cell>
          <cell r="AI51" t="str">
            <v>6 NO CONSTITUYÓ GARANTÍAS</v>
          </cell>
          <cell r="AJ51" t="str">
            <v>PNN Serranía de Los Churumbelos</v>
          </cell>
          <cell r="AK51" t="str">
            <v>N/A</v>
          </cell>
          <cell r="AL51" t="str">
            <v>N/A</v>
          </cell>
          <cell r="AM51" t="str">
            <v>N/A</v>
          </cell>
          <cell r="AN51" t="str">
            <v>N/A</v>
          </cell>
          <cell r="AO51">
            <v>19481189</v>
          </cell>
          <cell r="AP51" t="str">
            <v>https://www.secop.gov.co/CO1ContractsManagement/Tendering/ProcurementContractEdit/View?docUniqueIdentifier=CO1.PCCNTR.3370961</v>
          </cell>
          <cell r="AQ51">
            <v>44583</v>
          </cell>
          <cell r="AR51">
            <v>44586</v>
          </cell>
          <cell r="AS51">
            <v>301044724</v>
          </cell>
          <cell r="AT51" t="str">
            <v>ADMINISTRACION</v>
          </cell>
        </row>
        <row r="52">
          <cell r="E52">
            <v>1121208185</v>
          </cell>
          <cell r="F52">
            <v>23020</v>
          </cell>
          <cell r="G52">
            <v>80111701</v>
          </cell>
          <cell r="H52" t="str">
            <v>11</v>
          </cell>
          <cell r="I52" t="str">
            <v>Prestar servicios asistenciales y de apoyo a la gestión en actividades de Ordenamiento Ambiental y Estrategias de fortalecimiento a la gobernabilidad con las comunidades del sector norte del PNN Amacayacu</v>
          </cell>
          <cell r="J52">
            <v>44582</v>
          </cell>
          <cell r="K52" t="str">
            <v>11 meses</v>
          </cell>
          <cell r="L52">
            <v>15532000</v>
          </cell>
          <cell r="M52">
            <v>1412000</v>
          </cell>
          <cell r="N52" t="str">
            <v>PNN AMACAYACU</v>
          </cell>
          <cell r="O52" t="str">
            <v>NO</v>
          </cell>
          <cell r="P52">
            <v>8322</v>
          </cell>
          <cell r="Q52"/>
          <cell r="R52">
            <v>8622</v>
          </cell>
          <cell r="S52">
            <v>44586</v>
          </cell>
          <cell r="T52" t="str">
            <v>C-3202-0900-4-0-3202008-02</v>
          </cell>
          <cell r="U52"/>
          <cell r="V52"/>
          <cell r="W52">
            <v>301044938</v>
          </cell>
          <cell r="X52"/>
          <cell r="Y52">
            <v>44586</v>
          </cell>
          <cell r="Z52">
            <v>44919</v>
          </cell>
          <cell r="AA52"/>
          <cell r="AB52" t="str">
            <v>NA</v>
          </cell>
          <cell r="AC52" t="str">
            <v>ELIANA MARTINEZ RUEDA</v>
          </cell>
          <cell r="AD52"/>
          <cell r="AE52"/>
          <cell r="AF52" t="str">
            <v>Leticia, PNN Amacayacu</v>
          </cell>
          <cell r="AG52" t="str">
            <v>https://community.secop.gov.co/Public/Tendering/OpportunityDetail/Index?noticeUID=CO1.NTC.2695188&amp;isFromPublicArea=True&amp;isModal=False</v>
          </cell>
          <cell r="AH52">
            <v>330</v>
          </cell>
          <cell r="AI52" t="str">
            <v>6 NO CONSTITUYÓ GARANTÍAS</v>
          </cell>
          <cell r="AJ52" t="str">
            <v>PNN Amacayacu</v>
          </cell>
          <cell r="AK52" t="str">
            <v>N/A</v>
          </cell>
          <cell r="AL52" t="str">
            <v>N/A</v>
          </cell>
          <cell r="AM52" t="str">
            <v>N/A</v>
          </cell>
          <cell r="AN52" t="str">
            <v>N/A</v>
          </cell>
          <cell r="AO52">
            <v>51935320</v>
          </cell>
          <cell r="AP52" t="str">
            <v>https://www.secop.gov.co/CO1ContractsManagement/Tendering/ProcurementContractEdit/View?docUniqueIdentifier=CO1.PCCNTR.3400809</v>
          </cell>
          <cell r="AQ52">
            <v>44585</v>
          </cell>
          <cell r="AR52">
            <v>44586</v>
          </cell>
          <cell r="AS52">
            <v>301044938</v>
          </cell>
          <cell r="AT52" t="str">
            <v>ADMINISTRACION</v>
          </cell>
        </row>
        <row r="53">
          <cell r="E53">
            <v>80131060</v>
          </cell>
          <cell r="F53">
            <v>31008</v>
          </cell>
          <cell r="G53">
            <v>80111701</v>
          </cell>
          <cell r="H53" t="str">
            <v>11</v>
          </cell>
          <cell r="I53" t="str">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ell>
          <cell r="J53">
            <v>44585</v>
          </cell>
          <cell r="K53" t="str">
            <v>11 meses</v>
          </cell>
          <cell r="L53">
            <v>25630000</v>
          </cell>
          <cell r="M53">
            <v>2330000</v>
          </cell>
          <cell r="N53" t="str">
            <v>RNN PUINAWAI</v>
          </cell>
          <cell r="O53" t="str">
            <v>NO</v>
          </cell>
          <cell r="P53">
            <v>10022</v>
          </cell>
          <cell r="Q53">
            <v>20225000001043</v>
          </cell>
          <cell r="R53">
            <v>8222</v>
          </cell>
          <cell r="S53">
            <v>44585</v>
          </cell>
          <cell r="T53" t="str">
            <v>C-3299-0900-2-0-3299060-02</v>
          </cell>
          <cell r="U53"/>
          <cell r="V53">
            <v>8299</v>
          </cell>
          <cell r="W53">
            <v>301044859</v>
          </cell>
          <cell r="X53"/>
          <cell r="Y53">
            <v>44585</v>
          </cell>
          <cell r="Z53">
            <v>44918</v>
          </cell>
          <cell r="AA53"/>
          <cell r="AB53" t="str">
            <v>NA</v>
          </cell>
          <cell r="AC53" t="str">
            <v>CESAR ZÁRATE BOTTIA</v>
          </cell>
          <cell r="AD53"/>
          <cell r="AE53"/>
          <cell r="AF53" t="str">
            <v>Bogota</v>
          </cell>
          <cell r="AG53" t="str">
            <v>https://community.secop.gov.co/Public/Tendering/ContractNoticePhases/View?PPI=CO1.PPI.17072718&amp;isFromPublicArea=True&amp;isModal=False</v>
          </cell>
          <cell r="AH53">
            <v>330</v>
          </cell>
          <cell r="AI53" t="str">
            <v>6 NO CONSTITUYÓ GARANTÍAS</v>
          </cell>
          <cell r="AJ53" t="str">
            <v>RNN Puinawai</v>
          </cell>
          <cell r="AK53" t="str">
            <v>N/A</v>
          </cell>
          <cell r="AL53" t="str">
            <v>N/A</v>
          </cell>
          <cell r="AM53" t="str">
            <v>N/A</v>
          </cell>
          <cell r="AN53" t="str">
            <v>N/A</v>
          </cell>
          <cell r="AO53">
            <v>19363081</v>
          </cell>
          <cell r="AP53" t="str">
            <v>https://www.secop.gov.co/CO1ContractsManagement/Tendering/ProcurementContractEdit/View?docUniqueIdentifier=CO1.PCCNTR.3394773</v>
          </cell>
          <cell r="AQ53">
            <v>44585</v>
          </cell>
          <cell r="AR53">
            <v>44586</v>
          </cell>
          <cell r="AS53">
            <v>301044859</v>
          </cell>
          <cell r="AT53" t="str">
            <v>FORTALECIMIENTO</v>
          </cell>
        </row>
        <row r="54">
          <cell r="E54">
            <v>1018457708</v>
          </cell>
          <cell r="F54">
            <v>21030</v>
          </cell>
          <cell r="G54">
            <v>80111701</v>
          </cell>
          <cell r="H54" t="str">
            <v>11</v>
          </cell>
          <cell r="I54" t="str">
            <v>Prestar servicios técnicos y de apoyo a la gestión con el fin de adelantar los tramites presupuestales en el aplicativo SIIF Nación y la gestión de comisiones, viáticos, gastos de viajes y tiquetes de la DTAM</v>
          </cell>
          <cell r="J54">
            <v>44583</v>
          </cell>
          <cell r="K54" t="str">
            <v>9 meses</v>
          </cell>
          <cell r="L54">
            <v>25308000</v>
          </cell>
          <cell r="M54">
            <v>2812000</v>
          </cell>
          <cell r="N54" t="str">
            <v>DTAM</v>
          </cell>
          <cell r="O54" t="str">
            <v>NO</v>
          </cell>
          <cell r="P54">
            <v>9022</v>
          </cell>
          <cell r="Q54"/>
          <cell r="R54">
            <v>6922</v>
          </cell>
          <cell r="S54">
            <v>44585</v>
          </cell>
          <cell r="T54" t="str">
            <v>C-3299-0900-2-0-3299060-02</v>
          </cell>
          <cell r="U54" t="str">
            <v>OTROS SERVICIOS PROFESIONALES Y TÉCNICOS N.C.P</v>
          </cell>
          <cell r="V54">
            <v>8211</v>
          </cell>
          <cell r="W54">
            <v>301041579</v>
          </cell>
          <cell r="X54"/>
          <cell r="Y54">
            <v>44585</v>
          </cell>
          <cell r="Z54">
            <v>44857</v>
          </cell>
          <cell r="AA54"/>
          <cell r="AB54" t="str">
            <v>NA</v>
          </cell>
          <cell r="AC54" t="str">
            <v>CLAUDIA OFELIA MANRIQUE ROA</v>
          </cell>
          <cell r="AD54"/>
          <cell r="AE54"/>
          <cell r="AF54" t="str">
            <v>BOGOTA</v>
          </cell>
          <cell r="AG54" t="str">
            <v>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v>
          </cell>
          <cell r="AH54">
            <v>270</v>
          </cell>
          <cell r="AI54" t="str">
            <v>6 NO CONSTITUYÓ GARANTÍAS</v>
          </cell>
          <cell r="AJ54" t="str">
            <v>Dirección Territorial Amazonía</v>
          </cell>
          <cell r="AK54" t="str">
            <v>N/A</v>
          </cell>
          <cell r="AL54" t="str">
            <v>N/A</v>
          </cell>
          <cell r="AM54" t="str">
            <v>N/A</v>
          </cell>
          <cell r="AN54" t="str">
            <v>N/A</v>
          </cell>
          <cell r="AO54">
            <v>41674698</v>
          </cell>
          <cell r="AP54" t="str">
            <v>https://www.secop.gov.co/CO1ContractsManagement/Tendering/ProcurementContractEdit/View?docUniqueIdentifier=CO1.PCCNTR.3378837</v>
          </cell>
          <cell r="AQ54">
            <v>44584</v>
          </cell>
          <cell r="AR54">
            <v>44585</v>
          </cell>
          <cell r="AS54">
            <v>301041579</v>
          </cell>
          <cell r="AT54" t="str">
            <v>FORTALECIMIENTO</v>
          </cell>
        </row>
        <row r="55">
          <cell r="E55">
            <v>15878679</v>
          </cell>
          <cell r="F55">
            <v>23020</v>
          </cell>
          <cell r="G55">
            <v>80111701</v>
          </cell>
          <cell r="H55" t="str">
            <v>11</v>
          </cell>
          <cell r="I55" t="str">
            <v>Prestar servicios asistenciales y de apoyo a la gestión con énfasis en las actividades de prevención y de fortalecimiento a la gobernanza ambiental en el Parque Nacional Natural Amacayacu.</v>
          </cell>
          <cell r="J55">
            <v>44581</v>
          </cell>
          <cell r="K55" t="str">
            <v>11 meses</v>
          </cell>
          <cell r="L55">
            <v>15532000</v>
          </cell>
          <cell r="M55">
            <v>1412000</v>
          </cell>
          <cell r="N55" t="str">
            <v>PNN AMACAYACU</v>
          </cell>
          <cell r="O55" t="str">
            <v>NO</v>
          </cell>
          <cell r="P55">
            <v>4822</v>
          </cell>
          <cell r="Q55">
            <v>20225000001023</v>
          </cell>
          <cell r="R55">
            <v>7722</v>
          </cell>
          <cell r="S55">
            <v>44585</v>
          </cell>
          <cell r="T55" t="str">
            <v>C-3202-0900-4-0-3202008-02</v>
          </cell>
          <cell r="U55"/>
          <cell r="V55"/>
          <cell r="W55">
            <v>301042405</v>
          </cell>
          <cell r="X55"/>
          <cell r="Y55">
            <v>44585</v>
          </cell>
          <cell r="Z55">
            <v>44918</v>
          </cell>
          <cell r="AA55"/>
          <cell r="AB55" t="str">
            <v>NA</v>
          </cell>
          <cell r="AC55" t="str">
            <v>ELIANA MARTINEZ RUEDA</v>
          </cell>
          <cell r="AD55"/>
          <cell r="AE55"/>
          <cell r="AF55" t="str">
            <v>Leticia, PNN Amacayacu</v>
          </cell>
          <cell r="AG55" t="str">
            <v>https://community.secop.gov.co/Public/Tendering/OpportunityDetail/Index?noticeUID=CO1.NTC.2688124&amp;isFromPublicArea=True&amp;isModal=False</v>
          </cell>
          <cell r="AH55">
            <v>330</v>
          </cell>
          <cell r="AI55" t="str">
            <v>6 NO CONSTITUYÓ GARANTÍAS</v>
          </cell>
          <cell r="AJ55" t="str">
            <v>PNN Amacayacu</v>
          </cell>
          <cell r="AK55" t="str">
            <v>N/A</v>
          </cell>
          <cell r="AL55" t="str">
            <v>N/A</v>
          </cell>
          <cell r="AM55" t="str">
            <v>N/A</v>
          </cell>
          <cell r="AN55" t="str">
            <v>N/A</v>
          </cell>
          <cell r="AO55">
            <v>51935320</v>
          </cell>
          <cell r="AP55" t="str">
            <v>https://www.secop.gov.co/CO1ContractsManagement/Tendering/ProcurementContractEdit/View?docUniqueIdentifier=CO1.PCCNTR.3392185</v>
          </cell>
          <cell r="AQ55">
            <v>44585</v>
          </cell>
          <cell r="AR55">
            <v>44585</v>
          </cell>
          <cell r="AS55">
            <v>301042405</v>
          </cell>
          <cell r="AT55" t="str">
            <v>ADMINISTRACION</v>
          </cell>
        </row>
        <row r="56">
          <cell r="E56">
            <v>1123328549</v>
          </cell>
          <cell r="F56">
            <v>32002</v>
          </cell>
          <cell r="G56">
            <v>80111701</v>
          </cell>
          <cell r="H56" t="str">
            <v>11</v>
          </cell>
          <cell r="I56" t="str">
            <v>Prestar apoyo como operario en la realización de actividades de Prevención, Vigilancia y Control del SF PMOIA, con énfasis en actividades con la comunidad Embera de Alto Orito.</v>
          </cell>
          <cell r="J56">
            <v>44587</v>
          </cell>
          <cell r="K56" t="str">
            <v>11 meses</v>
          </cell>
          <cell r="L56">
            <v>15532000</v>
          </cell>
          <cell r="M56">
            <v>1412000</v>
          </cell>
          <cell r="N56" t="str">
            <v>SFPM ORITO INGI ANDE</v>
          </cell>
          <cell r="O56" t="str">
            <v>NO</v>
          </cell>
          <cell r="P56">
            <v>12222</v>
          </cell>
          <cell r="Q56">
            <v>20225000001353</v>
          </cell>
          <cell r="R56">
            <v>11822</v>
          </cell>
          <cell r="S56">
            <v>44587</v>
          </cell>
          <cell r="T56" t="str">
            <v>C-3202-0900-4-0-3202032-02</v>
          </cell>
          <cell r="U56" t="str">
            <v>OTROS SERVICIOS DE GESTIÓN, EXCEPTO LOS SERVICIOS DE ADMINISTRACIÓN DE PROYECTOS DE CONSTRUCCIÓN</v>
          </cell>
          <cell r="V56">
            <v>8299</v>
          </cell>
          <cell r="W56" t="str">
            <v>301048303*26/01/2022</v>
          </cell>
          <cell r="X56"/>
          <cell r="Y56">
            <v>44587</v>
          </cell>
          <cell r="Z56">
            <v>44920</v>
          </cell>
          <cell r="AA56"/>
          <cell r="AB56" t="str">
            <v>NA</v>
          </cell>
          <cell r="AC56" t="str">
            <v>WALKER EMELEC HOYOS GIRALDO</v>
          </cell>
          <cell r="AD56"/>
          <cell r="AE56"/>
          <cell r="AF56" t="str">
            <v>ORITO-PUTUMAYO</v>
          </cell>
          <cell r="AG56" t="str">
            <v>https://community.secop.gov.co/Public/Tendering/OpportunityDetail/Index?noticeUID=CO1.NTC.2685287&amp;isFromPublicArea=True&amp;isModal=False</v>
          </cell>
          <cell r="AH56">
            <v>330</v>
          </cell>
          <cell r="AI56" t="str">
            <v>6 NO CONSTITUYÓ GARANTÍAS</v>
          </cell>
          <cell r="AJ56" t="str">
            <v>SF Plantas Medicinales Orito Ingi-Ande</v>
          </cell>
          <cell r="AK56" t="str">
            <v>N/A</v>
          </cell>
          <cell r="AL56" t="str">
            <v>N/A</v>
          </cell>
          <cell r="AM56" t="str">
            <v>N/A</v>
          </cell>
          <cell r="AN56" t="str">
            <v>N/A</v>
          </cell>
          <cell r="AO56">
            <v>71114184</v>
          </cell>
          <cell r="AP56" t="str">
            <v>https://www.secop.gov.co/CO1ContractsManagement/Tendering/ProcurementContractEdit/View?docUniqueIdentifier=CO1.PCCNTR.3443648</v>
          </cell>
          <cell r="AQ56">
            <v>44587</v>
          </cell>
          <cell r="AR56">
            <v>44587</v>
          </cell>
          <cell r="AS56">
            <v>301048303</v>
          </cell>
          <cell r="AT56" t="str">
            <v>ADMINISTRACION</v>
          </cell>
        </row>
        <row r="57">
          <cell r="E57">
            <v>52704416</v>
          </cell>
          <cell r="F57">
            <v>21030</v>
          </cell>
          <cell r="G57">
            <v>80111701</v>
          </cell>
          <cell r="H57" t="str">
            <v>11</v>
          </cell>
          <cell r="I57" t="str">
            <v>Prestar apoyo en el proceso contables para la generación de los estados financieros del Fonam y Nación de la Dirección Territorial Amazonía, así como el registro de las obligaciones en el SIIF Nación.</v>
          </cell>
          <cell r="J57">
            <v>44583</v>
          </cell>
          <cell r="K57" t="str">
            <v>11 meses 7 dias</v>
          </cell>
          <cell r="L57">
            <v>31588133</v>
          </cell>
          <cell r="M57">
            <v>2812000</v>
          </cell>
          <cell r="N57" t="str">
            <v>DTAM</v>
          </cell>
          <cell r="O57" t="str">
            <v>NO</v>
          </cell>
          <cell r="P57">
            <v>8822</v>
          </cell>
          <cell r="Q57">
            <v>20225000000293</v>
          </cell>
          <cell r="R57">
            <v>7522</v>
          </cell>
          <cell r="S57">
            <v>44585</v>
          </cell>
          <cell r="T57" t="str">
            <v>C-3299-0900-2-0-3299060-02</v>
          </cell>
          <cell r="U57"/>
          <cell r="V57"/>
          <cell r="W57">
            <v>301042344</v>
          </cell>
          <cell r="X57"/>
          <cell r="Y57">
            <v>44585</v>
          </cell>
          <cell r="Z57">
            <v>44925</v>
          </cell>
          <cell r="AA57"/>
          <cell r="AB57" t="str">
            <v>NA</v>
          </cell>
          <cell r="AC57" t="str">
            <v>CLAUDIA OFELIA MANRIQUE ROA</v>
          </cell>
          <cell r="AD57"/>
          <cell r="AE57"/>
          <cell r="AF57" t="str">
            <v>BOGOTA</v>
          </cell>
          <cell r="AG57" t="str">
            <v>https://community.secop.gov.co/Public/Tendering/OpportunityDetail/Index?noticeUID=CO1.NTC.2685583&amp;isFromPublicArea=True&amp;isModal=False</v>
          </cell>
          <cell r="AH57">
            <v>337</v>
          </cell>
          <cell r="AI57" t="str">
            <v>6 NO CONSTITUYÓ GARANTÍAS</v>
          </cell>
          <cell r="AJ57" t="str">
            <v>Dirección Territorial Amazonía</v>
          </cell>
          <cell r="AK57" t="str">
            <v>N/A</v>
          </cell>
          <cell r="AL57" t="str">
            <v>N/A</v>
          </cell>
          <cell r="AM57" t="str">
            <v>N/A</v>
          </cell>
          <cell r="AN57" t="str">
            <v>N/A</v>
          </cell>
          <cell r="AO57">
            <v>41674698</v>
          </cell>
          <cell r="AP57" t="str">
            <v>https://www.secop.gov.co/CO1ContractsManagement/Tendering/ProcurementContractEdit/View?docUniqueIdentifier=CO1.PCCNTR.3389886</v>
          </cell>
          <cell r="AQ57">
            <v>44585</v>
          </cell>
          <cell r="AR57">
            <v>44585</v>
          </cell>
          <cell r="AS57">
            <v>301042344</v>
          </cell>
          <cell r="AT57" t="str">
            <v>FORTALECIMIENTO</v>
          </cell>
        </row>
        <row r="58">
          <cell r="E58">
            <v>18129506</v>
          </cell>
          <cell r="F58">
            <v>28010</v>
          </cell>
          <cell r="G58">
            <v>80111701</v>
          </cell>
          <cell r="H58" t="str">
            <v>11</v>
          </cell>
          <cell r="I58" t="str">
            <v>Prestar apoyo técnico a la gestión operativa en los procesos de atención a situación de UOT y en el trabajo comunitario con grupos indígenas y campesinos del Parque Nacional Natural Serranía de los Churumbelos Auka Wasi</v>
          </cell>
          <cell r="J58">
            <v>44583</v>
          </cell>
          <cell r="K58" t="str">
            <v>10 meses 29 dIas</v>
          </cell>
          <cell r="L58">
            <v>25552333</v>
          </cell>
          <cell r="M58">
            <v>2330000</v>
          </cell>
          <cell r="N58" t="str">
            <v>PNN CHURUMBELOS</v>
          </cell>
          <cell r="O58" t="str">
            <v>NO</v>
          </cell>
          <cell r="P58">
            <v>9522</v>
          </cell>
          <cell r="Q58"/>
          <cell r="R58">
            <v>7622</v>
          </cell>
          <cell r="S58">
            <v>44585</v>
          </cell>
          <cell r="T58" t="str">
            <v>C-3202-0900-4-0-3202031-02</v>
          </cell>
          <cell r="U58" t="str">
            <v>ADQUISICIÓN DE BINES Y SERIVICIOS</v>
          </cell>
          <cell r="V58" t="str">
            <v>0210 - 8299</v>
          </cell>
          <cell r="W58">
            <v>301044770</v>
          </cell>
          <cell r="X58"/>
          <cell r="Y58">
            <v>44585</v>
          </cell>
          <cell r="Z58">
            <v>44589</v>
          </cell>
          <cell r="AA58"/>
          <cell r="AB58" t="str">
            <v>NA</v>
          </cell>
          <cell r="AC58" t="str">
            <v>FLABIO ARMANDO HERRERA CAICEDO</v>
          </cell>
          <cell r="AD58"/>
          <cell r="AE58"/>
          <cell r="AF58" t="str">
            <v>Piamonte (Cauca)</v>
          </cell>
          <cell r="AG58" t="str">
            <v>https://community.secop.gov.co/Public/Tendering/ContractNoticePhases/View?PPI=CO1.PPI.17030958&amp;isFromPublicArea=True&amp;isModal=False</v>
          </cell>
          <cell r="AH58">
            <v>329</v>
          </cell>
          <cell r="AI58" t="str">
            <v>6 NO CONSTITUYÓ GARANTÍAS</v>
          </cell>
          <cell r="AJ58" t="str">
            <v>PNN Serranía de Los Churumbelos</v>
          </cell>
          <cell r="AK58" t="str">
            <v>N/A</v>
          </cell>
          <cell r="AL58" t="str">
            <v>N/A</v>
          </cell>
          <cell r="AM58" t="str">
            <v>N/A</v>
          </cell>
          <cell r="AN58" t="str">
            <v>N/A</v>
          </cell>
          <cell r="AO58">
            <v>19481189</v>
          </cell>
          <cell r="AP58" t="str">
            <v>https://www.secop.gov.co/CO1ContractsManagement/Tendering/ProcurementContractEdit/View?docUniqueIdentifier=CO1.PCCNTR.3380091</v>
          </cell>
          <cell r="AQ58">
            <v>44584</v>
          </cell>
          <cell r="AR58">
            <v>44586</v>
          </cell>
          <cell r="AS58">
            <v>301044770</v>
          </cell>
          <cell r="AT58" t="str">
            <v>ADMINISTRACION</v>
          </cell>
        </row>
        <row r="59">
          <cell r="E59">
            <v>1075287094</v>
          </cell>
          <cell r="F59">
            <v>25010</v>
          </cell>
          <cell r="G59">
            <v>80111701</v>
          </cell>
          <cell r="H59" t="str">
            <v>11</v>
          </cell>
          <cell r="I59" t="str">
            <v>Prestar servicios profesionales para la implementación de la estrategia de comunicación y educación ambiental, aportando a los procesos de planeación del manejo al interior del Parque Nacional Natural la Paya.</v>
          </cell>
          <cell r="J59">
            <v>44583</v>
          </cell>
          <cell r="K59" t="str">
            <v>10 meses 29 dIas</v>
          </cell>
          <cell r="L59">
            <v>55930000</v>
          </cell>
          <cell r="M59">
            <v>5100000</v>
          </cell>
          <cell r="N59" t="str">
            <v>PNN LA PAYA</v>
          </cell>
          <cell r="O59" t="str">
            <v>NO</v>
          </cell>
          <cell r="P59">
            <v>10222</v>
          </cell>
          <cell r="Q59"/>
          <cell r="R59">
            <v>6822</v>
          </cell>
          <cell r="S59">
            <v>44584</v>
          </cell>
          <cell r="T59" t="str">
            <v>C-3202-0900-4-0-3202008-02</v>
          </cell>
          <cell r="U59"/>
          <cell r="V59"/>
          <cell r="W59">
            <v>301041214</v>
          </cell>
          <cell r="X59"/>
          <cell r="Y59">
            <v>44585</v>
          </cell>
          <cell r="Z59">
            <v>44589</v>
          </cell>
          <cell r="AA59"/>
          <cell r="AB59" t="str">
            <v>45-46-101014111</v>
          </cell>
          <cell r="AC59" t="str">
            <v>JEFERSON ROJAS NIETO</v>
          </cell>
          <cell r="AD59"/>
          <cell r="AE59"/>
          <cell r="AF59" t="str">
            <v>PUERTO LEGUIZAMON</v>
          </cell>
          <cell r="AG59" t="str">
            <v>https://community.secop.gov.co/Public/Tendering/ContractNoticePhases/View?PPI=CO1.PPI.17030958&amp;isFromPublicArea=True&amp;isModal=False</v>
          </cell>
          <cell r="AH59">
            <v>329</v>
          </cell>
          <cell r="AI59" t="str">
            <v>6 NO CONSTITUYÓ GARANTÍAS</v>
          </cell>
          <cell r="AJ59" t="str">
            <v>PNN La Paya</v>
          </cell>
          <cell r="AK59" t="str">
            <v>N/A</v>
          </cell>
          <cell r="AL59" t="str">
            <v>N/A</v>
          </cell>
          <cell r="AM59" t="str">
            <v>N/A</v>
          </cell>
          <cell r="AN59" t="str">
            <v>N/A</v>
          </cell>
          <cell r="AO59">
            <v>93404206</v>
          </cell>
          <cell r="AP59" t="str">
            <v>https://www.secop.gov.co/CO1ContractsManagement/Tendering/ProcurementContractEdit/View?docUniqueIdentifier=CO1.PCCNTR.3376897</v>
          </cell>
          <cell r="AQ59">
            <v>44584</v>
          </cell>
          <cell r="AR59">
            <v>44585</v>
          </cell>
          <cell r="AS59">
            <v>301041214</v>
          </cell>
          <cell r="AT59" t="str">
            <v>ADMINISTRACION</v>
          </cell>
        </row>
        <row r="60">
          <cell r="E60">
            <v>1060206323</v>
          </cell>
          <cell r="F60">
            <v>28003</v>
          </cell>
          <cell r="G60">
            <v>80111701</v>
          </cell>
          <cell r="H60" t="str">
            <v>11</v>
          </cell>
          <cell r="I60" t="str">
            <v>Prestar apoyo técnico a la gestión operativa en los procesos de Comunicación y Educación Ambiental y Prevención, Vigilancia y Control en el trabajo comunitario con grupos indígenas y campesinos del Parque Nacional Natural Serranía de los Churumbelos Auka Wasi</v>
          </cell>
          <cell r="J60">
            <v>44584</v>
          </cell>
          <cell r="K60" t="str">
            <v>10 meses 29 dIas</v>
          </cell>
          <cell r="L60">
            <v>25552333</v>
          </cell>
          <cell r="M60">
            <v>2330000</v>
          </cell>
          <cell r="N60" t="str">
            <v>PNN CHURUMBELOS</v>
          </cell>
          <cell r="O60" t="str">
            <v>NO</v>
          </cell>
          <cell r="P60">
            <v>9322</v>
          </cell>
          <cell r="Q60">
            <v>20225000001003</v>
          </cell>
          <cell r="R60">
            <v>8122</v>
          </cell>
          <cell r="S60">
            <v>44585</v>
          </cell>
          <cell r="T60" t="str">
            <v>C-3202-0900-4-0-3202032-02</v>
          </cell>
          <cell r="U60"/>
          <cell r="V60">
            <v>7490</v>
          </cell>
          <cell r="W60">
            <v>301044754</v>
          </cell>
          <cell r="X60"/>
          <cell r="Y60">
            <v>44584</v>
          </cell>
          <cell r="Z60">
            <v>44916</v>
          </cell>
          <cell r="AA60"/>
          <cell r="AB60" t="str">
            <v>NA</v>
          </cell>
          <cell r="AC60" t="str">
            <v>FLABIO ARMANDO HERRERA CAICEDO</v>
          </cell>
          <cell r="AD60"/>
          <cell r="AE60"/>
          <cell r="AF60" t="str">
            <v>PIAMONTE</v>
          </cell>
          <cell r="AG60" t="str">
            <v>https://community.secop.gov.co/Public/Tendering/OpportunityDetail/Index?noticeUID=CO1.NTC.2675094&amp;isFromPublicArea=True&amp;isModal=False</v>
          </cell>
          <cell r="AH60">
            <v>329</v>
          </cell>
          <cell r="AI60" t="str">
            <v>6 NO CONSTITUYÓ GARANTÍAS</v>
          </cell>
          <cell r="AJ60" t="str">
            <v>PNN Serranía de Los Churumbelos</v>
          </cell>
          <cell r="AK60" t="str">
            <v>N/A</v>
          </cell>
          <cell r="AL60" t="str">
            <v>N/A</v>
          </cell>
          <cell r="AM60" t="str">
            <v>N/A</v>
          </cell>
          <cell r="AN60" t="str">
            <v>N/A</v>
          </cell>
          <cell r="AO60">
            <v>19481189</v>
          </cell>
          <cell r="AP60" t="str">
            <v>https://www.secop.gov.co/CO1ContractsManagement/Tendering/ProcurementContractEdit/View?docUniqueIdentifier=CO1.PCCNTR.3380401</v>
          </cell>
          <cell r="AQ60">
            <v>44584</v>
          </cell>
          <cell r="AR60">
            <v>44586</v>
          </cell>
          <cell r="AS60">
            <v>301044754</v>
          </cell>
          <cell r="AT60" t="str">
            <v>ADMINISTRACION</v>
          </cell>
        </row>
        <row r="61">
          <cell r="E61">
            <v>1121714474</v>
          </cell>
          <cell r="F61">
            <v>10422</v>
          </cell>
          <cell r="G61">
            <v>80111701</v>
          </cell>
          <cell r="H61" t="str">
            <v>11</v>
          </cell>
          <cell r="I61" t="str">
            <v>Prestar apoyo técnico para desarrollar actividades operativas y logísticas, presencia institucional permanente de la RNN Puinawai, en la Ciudad de Inírida.</v>
          </cell>
          <cell r="J61">
            <v>44584</v>
          </cell>
          <cell r="K61" t="str">
            <v>10 meses 29 dIas</v>
          </cell>
          <cell r="L61">
            <v>30932000</v>
          </cell>
          <cell r="M61">
            <v>2812000</v>
          </cell>
          <cell r="N61" t="str">
            <v>RNN PUINAWAI</v>
          </cell>
          <cell r="O61" t="str">
            <v>NO</v>
          </cell>
          <cell r="P61">
            <v>10422</v>
          </cell>
          <cell r="Q61">
            <v>20225000001013</v>
          </cell>
          <cell r="R61">
            <v>7822</v>
          </cell>
          <cell r="S61">
            <v>44585</v>
          </cell>
          <cell r="T61" t="str">
            <v>C-3202-0900-4-0-3202008-02</v>
          </cell>
          <cell r="U61"/>
          <cell r="V61">
            <v>8299</v>
          </cell>
          <cell r="W61">
            <v>301044513</v>
          </cell>
          <cell r="X61"/>
          <cell r="Y61">
            <v>44585</v>
          </cell>
          <cell r="Z61">
            <v>44917</v>
          </cell>
          <cell r="AA61"/>
          <cell r="AB61" t="str">
            <v>NA</v>
          </cell>
          <cell r="AC61" t="str">
            <v>CESAR ZÁRATE BOTTIA</v>
          </cell>
          <cell r="AD61"/>
          <cell r="AE61"/>
          <cell r="AF61" t="str">
            <v>Inírida – Guainía</v>
          </cell>
          <cell r="AG61" t="str">
            <v>https://community.secop.gov.co/Public/Tendering/ContractNoticePhases/View?PPI=CO1.PPI.17031549&amp;isFromPublicArea=True&amp;isModal=False</v>
          </cell>
          <cell r="AH61">
            <v>329</v>
          </cell>
          <cell r="AI61" t="str">
            <v>6 NO CONSTITUYÓ GARANTÍAS</v>
          </cell>
          <cell r="AJ61" t="str">
            <v>PNN Serranía de Los Churumbelos</v>
          </cell>
          <cell r="AK61" t="str">
            <v>N/A</v>
          </cell>
          <cell r="AL61" t="str">
            <v>N/A</v>
          </cell>
          <cell r="AM61" t="str">
            <v>N/A</v>
          </cell>
          <cell r="AN61" t="str">
            <v>N/A</v>
          </cell>
          <cell r="AO61">
            <v>19363081</v>
          </cell>
          <cell r="AP61" t="str">
            <v>https://www.secop.gov.co/CO1ContractsManagement/Tendering/ProcurementContractEdit/View?docUniqueIdentifier=CO1.PCCNTR.3382055</v>
          </cell>
          <cell r="AQ61">
            <v>44584</v>
          </cell>
          <cell r="AR61">
            <v>44586</v>
          </cell>
          <cell r="AS61">
            <v>301044513</v>
          </cell>
          <cell r="AT61" t="str">
            <v>ADMINISTRACION</v>
          </cell>
        </row>
        <row r="62">
          <cell r="E62">
            <v>1019061161</v>
          </cell>
          <cell r="F62"/>
          <cell r="G62">
            <v>80111701</v>
          </cell>
          <cell r="H62" t="str">
            <v>11</v>
          </cell>
          <cell r="I62" t="str">
            <v>Prestar servicios profesionales para consolidar y fortalecer el Sistema de Información del PNN Yaigojé Apaporis, con el fin de afianzar las Prioridades Integrales de Conservación en el marco de la implementación del REM, a través del diseño del Programa Monitoreo.</v>
          </cell>
          <cell r="J62"/>
          <cell r="K62" t="str">
            <v>11 meses</v>
          </cell>
          <cell r="L62">
            <v>51324000</v>
          </cell>
          <cell r="M62">
            <v>4680000</v>
          </cell>
          <cell r="N62" t="str">
            <v>PNN YAIGOJE APAPORIS</v>
          </cell>
          <cell r="O62" t="str">
            <v>NO</v>
          </cell>
          <cell r="P62">
            <v>11122</v>
          </cell>
          <cell r="Q62"/>
          <cell r="R62">
            <v>8522</v>
          </cell>
          <cell r="S62">
            <v>44586</v>
          </cell>
          <cell r="T62" t="str">
            <v>C-3202-0900-4-0-3202004-02</v>
          </cell>
          <cell r="U62"/>
          <cell r="V62"/>
          <cell r="W62"/>
          <cell r="X62"/>
          <cell r="Y62">
            <v>44585</v>
          </cell>
          <cell r="Z62">
            <v>44918</v>
          </cell>
          <cell r="AA62"/>
          <cell r="AB62" t="str">
            <v>36-44-101052937</v>
          </cell>
          <cell r="AC62" t="str">
            <v>EDGAR ARGEMIRO CASTRO AGUILERA</v>
          </cell>
          <cell r="AD62"/>
          <cell r="AE62"/>
          <cell r="AF62" t="str">
            <v>LA PEDRERA, AMAZONAS</v>
          </cell>
          <cell r="AG62" t="str">
            <v>https://community.secop.gov.co/Public/Tendering/ContractNoticePhases/View?PPI=CO1.PPI.17032607&amp;isFromPublicArea=True&amp;isModal=False</v>
          </cell>
          <cell r="AH62">
            <v>330</v>
          </cell>
          <cell r="AI62" t="str">
            <v>6 NO CONSTITUYÓ GARANTÍAS</v>
          </cell>
          <cell r="AJ62" t="str">
            <v>PNN Yaigojé Apaporis</v>
          </cell>
          <cell r="AK62" t="str">
            <v>N/A</v>
          </cell>
          <cell r="AL62" t="str">
            <v>N/A</v>
          </cell>
          <cell r="AM62" t="str">
            <v>N/A</v>
          </cell>
          <cell r="AN62" t="str">
            <v>N/A</v>
          </cell>
          <cell r="AO62">
            <v>79494598</v>
          </cell>
          <cell r="AP62" t="str">
            <v>https://www.secop.gov.co/CO1ContractsManagement/Tendering/ProcurementContractEdit/View?docUniqueIdentifier=CO1.PCCNTR.3434657</v>
          </cell>
          <cell r="AQ62">
            <v>44587</v>
          </cell>
          <cell r="AR62">
            <v>44594</v>
          </cell>
          <cell r="AS62">
            <v>301067976</v>
          </cell>
          <cell r="AT62" t="str">
            <v>ADMINISTRACION</v>
          </cell>
        </row>
        <row r="63">
          <cell r="E63">
            <v>1117524595</v>
          </cell>
          <cell r="F63">
            <v>25010</v>
          </cell>
          <cell r="G63">
            <v>80111701</v>
          </cell>
          <cell r="H63" t="str">
            <v>11</v>
          </cell>
          <cell r="I63" t="str">
            <v>Prestar servicios profesionales para la construcción e implementación del programa de monitoreo y la plataforma de investigación en el Parque Nacional Natural La Paya</v>
          </cell>
          <cell r="J63">
            <v>44584</v>
          </cell>
          <cell r="K63" t="str">
            <v>10 meses 29 dIas</v>
          </cell>
          <cell r="L63">
            <v>41278533</v>
          </cell>
          <cell r="M63">
            <v>3764000</v>
          </cell>
          <cell r="N63" t="str">
            <v>PNN LA PAYA</v>
          </cell>
          <cell r="O63" t="str">
            <v>NO</v>
          </cell>
          <cell r="P63">
            <v>10522</v>
          </cell>
          <cell r="Q63">
            <v>20225200001383</v>
          </cell>
          <cell r="R63">
            <v>8522</v>
          </cell>
          <cell r="S63">
            <v>44586</v>
          </cell>
          <cell r="T63" t="str">
            <v>C-3202-0900-4-0-3202008-02</v>
          </cell>
          <cell r="U63"/>
          <cell r="V63"/>
          <cell r="W63">
            <v>301045099</v>
          </cell>
          <cell r="X63"/>
          <cell r="Y63">
            <v>44587</v>
          </cell>
          <cell r="Z63">
            <v>44919</v>
          </cell>
          <cell r="AA63"/>
          <cell r="AB63" t="str">
            <v>NA</v>
          </cell>
          <cell r="AC63" t="str">
            <v>JEFERSON ROJAS NIETO</v>
          </cell>
          <cell r="AD63"/>
          <cell r="AE63"/>
          <cell r="AF63" t="str">
            <v>Puerto Leguízamo</v>
          </cell>
          <cell r="AG63" t="str">
            <v>https://community.secop.gov.co/Public/Tendering/ContractNoticePhases/View?PPI=CO1.PPI.17166922&amp;isFromPublicArea=True&amp;isModal=False</v>
          </cell>
          <cell r="AH63">
            <v>329</v>
          </cell>
          <cell r="AI63" t="str">
            <v>6 NO CONSTITUYÓ GARANTÍAS</v>
          </cell>
          <cell r="AJ63" t="str">
            <v>PNN La Paya</v>
          </cell>
          <cell r="AK63" t="str">
            <v>N/A</v>
          </cell>
          <cell r="AL63" t="str">
            <v>N/A</v>
          </cell>
          <cell r="AM63" t="str">
            <v>N/A</v>
          </cell>
          <cell r="AN63" t="str">
            <v>N/A</v>
          </cell>
          <cell r="AO63">
            <v>93404206</v>
          </cell>
          <cell r="AP63" t="str">
            <v>https://www.secop.gov.co/CO1ContractsManagement/Tendering/ProcurementContractEdit/View?docUniqueIdentifier=CO1.PCCNTR.3403252</v>
          </cell>
          <cell r="AQ63">
            <v>44585</v>
          </cell>
          <cell r="AR63">
            <v>44586</v>
          </cell>
          <cell r="AS63">
            <v>301045099</v>
          </cell>
          <cell r="AT63" t="str">
            <v>ADMINISTRACION</v>
          </cell>
        </row>
        <row r="64">
          <cell r="E64">
            <v>1118203589</v>
          </cell>
          <cell r="F64"/>
          <cell r="G64"/>
          <cell r="H64"/>
          <cell r="I64" t="str">
            <v>Prestación de servicios de un Operario (Experto Local) campesino en el área operativa como apoyo a la gestión relacionada con el fortalecimiento del proceso de Uso Ocupación y Tenencia y Ordenamiento Ambiental que se adelanta en el Área Protegida.</v>
          </cell>
          <cell r="J64"/>
          <cell r="K64" t="str">
            <v>10 meses 29 dIas</v>
          </cell>
          <cell r="L64">
            <v>15532000</v>
          </cell>
          <cell r="M64">
            <v>1412000</v>
          </cell>
          <cell r="N64" t="str">
            <v>PNN NUKAK</v>
          </cell>
          <cell r="O64" t="str">
            <v>NO</v>
          </cell>
          <cell r="P64">
            <v>10822</v>
          </cell>
          <cell r="Q64"/>
          <cell r="R64">
            <v>9322</v>
          </cell>
          <cell r="S64">
            <v>44586</v>
          </cell>
          <cell r="T64" t="str">
            <v>C-3202-0900-4-0-3202031-02</v>
          </cell>
          <cell r="U64"/>
          <cell r="V64"/>
          <cell r="W64"/>
          <cell r="X64"/>
          <cell r="Y64">
            <v>44586</v>
          </cell>
          <cell r="Z64">
            <v>44918</v>
          </cell>
          <cell r="AA64"/>
          <cell r="AB64" t="str">
            <v>NA</v>
          </cell>
          <cell r="AC64" t="str">
            <v>VICTOR SETINA</v>
          </cell>
          <cell r="AD64"/>
          <cell r="AE64"/>
          <cell r="AF64" t="str">
            <v>MIRAFLORES, SAN JOSE DEL GUAVIARE</v>
          </cell>
          <cell r="AG64" t="str">
            <v>https://community.secop.gov.co/Public/Tendering/OpportunityDetail/Index?noticeUID=CO1.NTC.2697631&amp;isFromPublicArea=True&amp;isModal=False</v>
          </cell>
          <cell r="AH64">
            <v>329</v>
          </cell>
          <cell r="AI64" t="str">
            <v>6 NO CONSTITUYÓ GARANTÍAS</v>
          </cell>
          <cell r="AJ64" t="str">
            <v>RNN Nukak</v>
          </cell>
          <cell r="AK64" t="str">
            <v>N/A</v>
          </cell>
          <cell r="AL64" t="str">
            <v>N/A</v>
          </cell>
          <cell r="AM64" t="str">
            <v>N/A</v>
          </cell>
          <cell r="AN64" t="str">
            <v>N/A</v>
          </cell>
          <cell r="AO64">
            <v>86014797</v>
          </cell>
          <cell r="AP64" t="str">
            <v>https://www.secop.gov.co/CO1ContractsManagement/Tendering/ProcurementContractEdit/View?docUniqueIdentifier=CO1.PCCNTR.3403555</v>
          </cell>
          <cell r="AQ64">
            <v>44585</v>
          </cell>
          <cell r="AR64">
            <v>44586</v>
          </cell>
          <cell r="AS64">
            <v>301044799</v>
          </cell>
          <cell r="AT64" t="str">
            <v>ADMINISTRACION</v>
          </cell>
        </row>
        <row r="65">
          <cell r="E65">
            <v>1121202032</v>
          </cell>
          <cell r="F65">
            <v>26011</v>
          </cell>
          <cell r="G65">
            <v>80111701</v>
          </cell>
          <cell r="H65" t="str">
            <v>11</v>
          </cell>
          <cell r="I65" t="str">
            <v>Prestar apoyo operativo en la gestión del PNN Río Puré y su zona de influencia sector sur (áreas no municipalizadas de Tarapacá y Puerto Arica).</v>
          </cell>
          <cell r="J65">
            <v>44584</v>
          </cell>
          <cell r="K65" t="str">
            <v>11 meses</v>
          </cell>
          <cell r="L65">
            <v>15532000</v>
          </cell>
          <cell r="M65">
            <v>1412000</v>
          </cell>
          <cell r="N65" t="str">
            <v>PNN RIO PURE</v>
          </cell>
          <cell r="O65" t="str">
            <v>NO</v>
          </cell>
          <cell r="P65">
            <v>4122</v>
          </cell>
          <cell r="Q65">
            <v>20225130000213</v>
          </cell>
          <cell r="R65">
            <v>7922</v>
          </cell>
          <cell r="S65">
            <v>44585</v>
          </cell>
          <cell r="T65" t="str">
            <v>C-3202-0900-4-0-3202008-02</v>
          </cell>
          <cell r="U65" t="str">
            <v>Otros servicios de gestión, excepto los servicios de administración de proyectos de construcción</v>
          </cell>
          <cell r="V65">
            <v>7490</v>
          </cell>
          <cell r="W65">
            <v>301042395</v>
          </cell>
          <cell r="X65"/>
          <cell r="Y65">
            <v>44586</v>
          </cell>
          <cell r="Z65">
            <v>44919</v>
          </cell>
          <cell r="AA65"/>
          <cell r="AB65" t="str">
            <v>NA</v>
          </cell>
          <cell r="AC65" t="str">
            <v>ALEXANDER ALFONSO SEGURA</v>
          </cell>
          <cell r="AD65"/>
          <cell r="AE65"/>
          <cell r="AF65" t="str">
            <v>PNN RIO PURE</v>
          </cell>
          <cell r="AG65" t="str">
            <v>https://community.secop.gov.co/Public/Tendering/ContractNoticePhases/View?PPI=CO1.PPI.17051591&amp;isFromPublicArea=True&amp;isModal=False</v>
          </cell>
          <cell r="AH65">
            <v>330</v>
          </cell>
          <cell r="AI65" t="str">
            <v>6 NO CONSTITUYÓ GARANTÍAS</v>
          </cell>
          <cell r="AJ65" t="str">
            <v>PNN Río Puré</v>
          </cell>
          <cell r="AK65" t="str">
            <v>N/A</v>
          </cell>
          <cell r="AL65" t="str">
            <v>N/A</v>
          </cell>
          <cell r="AM65" t="str">
            <v>N/A</v>
          </cell>
          <cell r="AN65" t="str">
            <v>N/A</v>
          </cell>
          <cell r="AO65">
            <v>79672176</v>
          </cell>
          <cell r="AP65" t="str">
            <v>https://www.secop.gov.co/CO1ContractsManagement/Tendering/ProcurementContractEdit/View?docUniqueIdentifier=CO1.PCCNTR.3392701</v>
          </cell>
          <cell r="AQ65">
            <v>44585</v>
          </cell>
          <cell r="AR65">
            <v>44585</v>
          </cell>
          <cell r="AS65">
            <v>301042395</v>
          </cell>
          <cell r="AT65" t="str">
            <v>ADMINISTRACION</v>
          </cell>
        </row>
        <row r="66">
          <cell r="E66">
            <v>1126449637</v>
          </cell>
          <cell r="F66">
            <v>32002</v>
          </cell>
          <cell r="G66">
            <v>80111701</v>
          </cell>
          <cell r="H66" t="str">
            <v>11</v>
          </cell>
          <cell r="I66" t="str">
            <v>Prestar apoyo como operario para la realización de actividades de Prevención, Vigilancia y Control del SF PMOIA, en articulación con las autoridades tradicionales de los resguardos de Yarinal San Marcelino, Santa Rosa del Guamuez o Campoalegre del Afilador</v>
          </cell>
          <cell r="J66">
            <v>44587</v>
          </cell>
          <cell r="K66" t="str">
            <v>11 meses</v>
          </cell>
          <cell r="L66">
            <v>15532000</v>
          </cell>
          <cell r="M66">
            <v>1412000</v>
          </cell>
          <cell r="N66" t="str">
            <v>SFPM ORITO INGI ANDE</v>
          </cell>
          <cell r="O66" t="str">
            <v>NO</v>
          </cell>
          <cell r="P66">
            <v>12322</v>
          </cell>
          <cell r="Q66">
            <v>20225000001373</v>
          </cell>
          <cell r="R66">
            <v>11922</v>
          </cell>
          <cell r="S66">
            <v>44587</v>
          </cell>
          <cell r="T66" t="str">
            <v>C-3202-0900-4-0-3202032-02</v>
          </cell>
          <cell r="U66" t="str">
            <v>OTROS SERVICIOS DE GESTIÓN, EXCEPTO LOS SERVICIOS DE ADMINISTRACIÓN DE PROYECTOS DE CONSTRUCCIÓN</v>
          </cell>
          <cell r="V66" t="str">
            <v>8299-7490</v>
          </cell>
          <cell r="W66" t="str">
            <v>301048693*26/01/2022</v>
          </cell>
          <cell r="X66"/>
          <cell r="Y66">
            <v>44585</v>
          </cell>
          <cell r="Z66">
            <v>44919</v>
          </cell>
          <cell r="AA66"/>
          <cell r="AB66" t="str">
            <v>NA</v>
          </cell>
          <cell r="AC66" t="str">
            <v>WALKER EMELEC HOYOS GIRALDO</v>
          </cell>
          <cell r="AD66"/>
          <cell r="AE66"/>
          <cell r="AF66" t="str">
            <v>ORITO-PUTUMAYO</v>
          </cell>
          <cell r="AG66" t="str">
            <v>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v>
          </cell>
          <cell r="AH66">
            <v>330</v>
          </cell>
          <cell r="AI66" t="str">
            <v>6 NO CONSTITUYÓ GARANTÍAS</v>
          </cell>
          <cell r="AJ66" t="str">
            <v>SF Plantas Medicinales Orito Ingi-Ande</v>
          </cell>
          <cell r="AK66" t="str">
            <v>N/A</v>
          </cell>
          <cell r="AL66" t="str">
            <v>N/A</v>
          </cell>
          <cell r="AM66" t="str">
            <v>N/A</v>
          </cell>
          <cell r="AN66" t="str">
            <v>N/A</v>
          </cell>
          <cell r="AO66">
            <v>71114184</v>
          </cell>
          <cell r="AP66" t="str">
            <v>https://www.secop.gov.co/CO1ContractsManagement/Tendering/ProcurementContractEdit/View?docUniqueIdentifier=CO1.PCCNTR.3447388</v>
          </cell>
          <cell r="AQ66">
            <v>44587</v>
          </cell>
          <cell r="AR66">
            <v>44587</v>
          </cell>
          <cell r="AS66">
            <v>301048693</v>
          </cell>
          <cell r="AT66" t="str">
            <v>ADMINISTRACION</v>
          </cell>
        </row>
        <row r="67">
          <cell r="E67">
            <v>6567970</v>
          </cell>
          <cell r="F67">
            <v>26013</v>
          </cell>
          <cell r="G67">
            <v>80111701</v>
          </cell>
          <cell r="H67" t="str">
            <v>11</v>
          </cell>
          <cell r="I67" t="str">
            <v>Prestar apoyo técnico en la gestión del PNN Río Puré y su zona de influencia sector sur (Tarapacá y Puerto Arica), en la implementación de la estrategia nacional de educación ambiental y comunicaciones de PNNC.</v>
          </cell>
          <cell r="J67">
            <v>44585</v>
          </cell>
          <cell r="K67" t="str">
            <v>11 meses</v>
          </cell>
          <cell r="L67">
            <v>25552333</v>
          </cell>
          <cell r="M67">
            <v>2330000</v>
          </cell>
          <cell r="N67" t="str">
            <v>PNN RIO PURE</v>
          </cell>
          <cell r="O67" t="str">
            <v>NO</v>
          </cell>
          <cell r="P67">
            <v>4422</v>
          </cell>
          <cell r="Q67">
            <v>20225130000263</v>
          </cell>
          <cell r="R67">
            <v>8322</v>
          </cell>
          <cell r="S67">
            <v>44586</v>
          </cell>
          <cell r="T67" t="str">
            <v>C-3202-0900-4-0-3202008-02</v>
          </cell>
          <cell r="U67" t="str">
            <v>Otros servicios profesionales y técnicos n.c.p.</v>
          </cell>
          <cell r="V67">
            <v>3319</v>
          </cell>
          <cell r="W67">
            <v>301043314</v>
          </cell>
          <cell r="X67"/>
          <cell r="Y67">
            <v>44587</v>
          </cell>
          <cell r="Z67">
            <v>44920</v>
          </cell>
          <cell r="AA67"/>
          <cell r="AB67" t="str">
            <v>NA</v>
          </cell>
          <cell r="AC67" t="str">
            <v>ALEXANDER ALFONSO SEGURA</v>
          </cell>
          <cell r="AD67"/>
          <cell r="AE67"/>
          <cell r="AF67" t="str">
            <v>PNN RIO PURE</v>
          </cell>
          <cell r="AG67" t="str">
            <v>https://community.secop.gov.co/Public/Tendering/OpportunityDetail/Index?noticeUID=CO1.NTC.2685638&amp;isFromPublicArea=True&amp;isModal=False</v>
          </cell>
          <cell r="AH67">
            <v>330</v>
          </cell>
          <cell r="AI67" t="str">
            <v>6 NO CONSTITUYÓ GARANTÍAS</v>
          </cell>
          <cell r="AJ67" t="str">
            <v>PNN Río Puré</v>
          </cell>
          <cell r="AK67" t="str">
            <v>N/A</v>
          </cell>
          <cell r="AL67" t="str">
            <v>N/A</v>
          </cell>
          <cell r="AM67" t="str">
            <v>N/A</v>
          </cell>
          <cell r="AN67" t="str">
            <v>N/A</v>
          </cell>
          <cell r="AO67">
            <v>79672176</v>
          </cell>
          <cell r="AP67" t="str">
            <v>https://www.secop.gov.co/CO1ContractsManagement/Tendering/ProcurementContractEdit/View?docUniqueIdentifier=CO1.PCCNTR.3397309</v>
          </cell>
          <cell r="AQ67">
            <v>44585</v>
          </cell>
          <cell r="AR67">
            <v>44586</v>
          </cell>
          <cell r="AS67">
            <v>301043314</v>
          </cell>
          <cell r="AT67" t="str">
            <v>ADMINISTRACION</v>
          </cell>
        </row>
        <row r="68">
          <cell r="E68">
            <v>1121198753</v>
          </cell>
          <cell r="F68">
            <v>21030</v>
          </cell>
          <cell r="G68">
            <v>80111701</v>
          </cell>
          <cell r="H68" t="str">
            <v>11</v>
          </cell>
          <cell r="I68" t="str">
            <v>Prestar apoyo técnico en la gestión del PNN Río Puré y su zona de influencia sector norte (La Pedrera), en la implementación de la estrategia nacional de educación ambiental y comunicaciones de PNN.</v>
          </cell>
          <cell r="J68"/>
          <cell r="K68" t="str">
            <v>10 meses 29 dIas</v>
          </cell>
          <cell r="L68">
            <v>25630000</v>
          </cell>
          <cell r="M68">
            <v>2330000</v>
          </cell>
          <cell r="N68" t="str">
            <v>PNN RIO PURE</v>
          </cell>
          <cell r="O68" t="str">
            <v>NO</v>
          </cell>
          <cell r="P68">
            <v>4322</v>
          </cell>
          <cell r="Q68"/>
          <cell r="R68">
            <v>9422</v>
          </cell>
          <cell r="S68">
            <v>44586</v>
          </cell>
          <cell r="T68" t="str">
            <v>C-3202-0900-4-0-3202008-02</v>
          </cell>
          <cell r="U68" t="str">
            <v>Otros servicios profesionales y técnicos n.c.p.</v>
          </cell>
          <cell r="V68">
            <v>8560</v>
          </cell>
          <cell r="W68">
            <v>301045085</v>
          </cell>
          <cell r="X68"/>
          <cell r="Y68">
            <v>44586</v>
          </cell>
          <cell r="Z68">
            <v>44918</v>
          </cell>
          <cell r="AA68"/>
          <cell r="AB68" t="str">
            <v>NA</v>
          </cell>
          <cell r="AC68" t="str">
            <v>ALEXANDER ALFONSO SEGURA</v>
          </cell>
          <cell r="AD68"/>
          <cell r="AE68"/>
          <cell r="AF68" t="str">
            <v>PNN RIO PURE</v>
          </cell>
          <cell r="AG68" t="str">
            <v>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v>
          </cell>
          <cell r="AH68">
            <v>329</v>
          </cell>
          <cell r="AI68" t="str">
            <v>6 NO CONSTITUYÓ GARANTÍAS</v>
          </cell>
          <cell r="AJ68" t="str">
            <v>PNN Río Puré</v>
          </cell>
          <cell r="AK68" t="str">
            <v>N/A</v>
          </cell>
          <cell r="AL68" t="str">
            <v>N/A</v>
          </cell>
          <cell r="AM68" t="str">
            <v>N/A</v>
          </cell>
          <cell r="AN68" t="str">
            <v>N/A</v>
          </cell>
          <cell r="AO68">
            <v>79672176</v>
          </cell>
          <cell r="AP68" t="str">
            <v>https://www.secop.gov.co/CO1ContractsManagement/Tendering/ProcurementContractEdit/View?docUniqueIdentifier=CO1.PCCNTR.3412600</v>
          </cell>
          <cell r="AQ68">
            <v>44586</v>
          </cell>
          <cell r="AR68">
            <v>44586</v>
          </cell>
          <cell r="AS68">
            <v>301045085</v>
          </cell>
          <cell r="AT68" t="str">
            <v>ADMINISTRACION</v>
          </cell>
        </row>
        <row r="69">
          <cell r="E69">
            <v>1121202177</v>
          </cell>
          <cell r="F69">
            <v>24002</v>
          </cell>
          <cell r="G69">
            <v>80111701</v>
          </cell>
          <cell r="H69" t="str">
            <v>11</v>
          </cell>
          <cell r="I69" t="str">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ell>
          <cell r="J69">
            <v>44585</v>
          </cell>
          <cell r="K69" t="str">
            <v>11 meses</v>
          </cell>
          <cell r="L69">
            <v>15532000</v>
          </cell>
          <cell r="M69">
            <v>1412000</v>
          </cell>
          <cell r="N69" t="str">
            <v>PNN CAHUINARI</v>
          </cell>
          <cell r="O69" t="str">
            <v>NO</v>
          </cell>
          <cell r="P69">
            <v>10722</v>
          </cell>
          <cell r="Q69">
            <v>20225140001403</v>
          </cell>
          <cell r="R69">
            <v>9622</v>
          </cell>
          <cell r="S69">
            <v>44587</v>
          </cell>
          <cell r="T69" t="str">
            <v>C-3202-0900-4-0-3202032-02</v>
          </cell>
          <cell r="U69"/>
          <cell r="V69"/>
          <cell r="W69">
            <v>301048648</v>
          </cell>
          <cell r="X69"/>
          <cell r="Y69">
            <v>44586</v>
          </cell>
          <cell r="Z69">
            <v>44919</v>
          </cell>
          <cell r="AA69"/>
          <cell r="AB69" t="str">
            <v>NA</v>
          </cell>
          <cell r="AC69" t="str">
            <v>IVAN DARIO QUICENO GALLEGO</v>
          </cell>
          <cell r="AD69"/>
          <cell r="AE69"/>
          <cell r="AF69" t="str">
            <v>LA PEDRERA, AMAZONAS</v>
          </cell>
          <cell r="AG69" t="str">
            <v>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v>
          </cell>
          <cell r="AH69">
            <v>330</v>
          </cell>
          <cell r="AI69" t="str">
            <v>6 NO CONSTITUYÓ GARANTÍAS</v>
          </cell>
          <cell r="AJ69" t="str">
            <v>PNN Cahuinari</v>
          </cell>
          <cell r="AK69" t="str">
            <v>N/A</v>
          </cell>
          <cell r="AL69" t="str">
            <v>N/A</v>
          </cell>
          <cell r="AM69" t="str">
            <v>N/A</v>
          </cell>
          <cell r="AN69" t="str">
            <v>N/A</v>
          </cell>
          <cell r="AO69">
            <v>10289238</v>
          </cell>
          <cell r="AP69" t="str">
            <v>https://www.secop.gov.co/CO1ContractsManagement/Tendering/ProcurementContractEdit/View?docUniqueIdentifier=CO1.PCCNTR.3425541</v>
          </cell>
          <cell r="AQ69">
            <v>44586</v>
          </cell>
          <cell r="AR69">
            <v>44587</v>
          </cell>
          <cell r="AS69">
            <v>301048648</v>
          </cell>
          <cell r="AT69" t="str">
            <v>ADMINISTRACION</v>
          </cell>
        </row>
        <row r="70">
          <cell r="E70">
            <v>1122726060</v>
          </cell>
          <cell r="F70">
            <v>25015</v>
          </cell>
          <cell r="G70">
            <v>80111701</v>
          </cell>
          <cell r="H70" t="str">
            <v>11</v>
          </cell>
          <cell r="I70" t="str">
            <v>Prestar servicios técnicos para desarrollar actividades administrativas de ejecución presupuestal y de soporte a los mecanismos de planeación, evaluación y seguimiento de los programas del sistema integrado de gestión del PNN La Paya.</v>
          </cell>
          <cell r="J70">
            <v>44587</v>
          </cell>
          <cell r="K70" t="str">
            <v>11 meses</v>
          </cell>
          <cell r="L70">
            <v>30935000</v>
          </cell>
          <cell r="M70">
            <v>2812000</v>
          </cell>
          <cell r="N70" t="str">
            <v>PNN LA PAYA</v>
          </cell>
          <cell r="O70" t="str">
            <v>NO</v>
          </cell>
          <cell r="P70">
            <v>11022</v>
          </cell>
          <cell r="Q70">
            <v>20225000001403</v>
          </cell>
          <cell r="R70">
            <v>12422</v>
          </cell>
          <cell r="S70">
            <v>44588</v>
          </cell>
          <cell r="T70" t="str">
            <v>C-3299-0900-2-0-3299060-02</v>
          </cell>
          <cell r="U70" t="str">
            <v>OTROS SERVICIOS PROFESIONALES Y TÉCNICOS N,C,P</v>
          </cell>
          <cell r="V70" t="str">
            <v>3900-8211</v>
          </cell>
          <cell r="W70" t="str">
            <v>301049354*27/01/2022</v>
          </cell>
          <cell r="X70"/>
          <cell r="Y70">
            <v>44587</v>
          </cell>
          <cell r="Z70">
            <v>44919</v>
          </cell>
          <cell r="AA70"/>
          <cell r="AB70" t="str">
            <v>NA</v>
          </cell>
          <cell r="AC70" t="str">
            <v>JEFERSON ROJAS NIETO</v>
          </cell>
          <cell r="AD70"/>
          <cell r="AE70"/>
          <cell r="AF70" t="str">
            <v>PUERTO LEGUIZAMO</v>
          </cell>
          <cell r="AG70" t="str">
            <v>https://community.secop.gov.co/Public/Tendering/OpportunityDetail/Index?noticeUID=CO1.NTC.2715105&amp;isFromPublicArea=True&amp;isModal=False</v>
          </cell>
          <cell r="AH70">
            <v>330</v>
          </cell>
          <cell r="AI70" t="str">
            <v>6 NO CONSTITUYÓ GARANTÍAS</v>
          </cell>
          <cell r="AJ70" t="str">
            <v>PNN La Paya</v>
          </cell>
          <cell r="AK70" t="str">
            <v>N/A</v>
          </cell>
          <cell r="AL70" t="str">
            <v>N/A</v>
          </cell>
          <cell r="AM70" t="str">
            <v>N/A</v>
          </cell>
          <cell r="AN70" t="str">
            <v>N/A</v>
          </cell>
          <cell r="AO70">
            <v>93404206</v>
          </cell>
          <cell r="AP70" t="str">
            <v>https://www.secop.gov.co/CO1ContractsManagement/Tendering/ProcurementContractEdit/View?docUniqueIdentifier=CO1.PCCNTR.3454527</v>
          </cell>
          <cell r="AQ70">
            <v>44587</v>
          </cell>
          <cell r="AR70">
            <v>44588</v>
          </cell>
          <cell r="AS70">
            <v>301049354</v>
          </cell>
          <cell r="AT70" t="str">
            <v>FORTALECIMIENTO</v>
          </cell>
        </row>
        <row r="71">
          <cell r="E71">
            <v>1122725851</v>
          </cell>
          <cell r="F71">
            <v>25009</v>
          </cell>
          <cell r="G71">
            <v>80111701</v>
          </cell>
          <cell r="H71" t="str">
            <v>11</v>
          </cell>
          <cell r="I71" t="str">
            <v>Prestar servicios técnicos y administrativos que aporten al proceso de relacionamiento para la construcción de acuerdos de uso y la implementación de los planes de acción de los Acuerdos Políticos de Voluntades entre ACILAPP, APKAC y ACIPS y el PNN La Paya..</v>
          </cell>
          <cell r="J71">
            <v>44587</v>
          </cell>
          <cell r="K71" t="str">
            <v>11 meses</v>
          </cell>
          <cell r="L71">
            <v>25629000</v>
          </cell>
          <cell r="M71">
            <v>2329000</v>
          </cell>
          <cell r="N71" t="str">
            <v>PNN LA PAYA</v>
          </cell>
          <cell r="O71" t="str">
            <v>NO</v>
          </cell>
          <cell r="P71">
            <v>11622</v>
          </cell>
          <cell r="Q71">
            <v>20225000001413</v>
          </cell>
          <cell r="R71">
            <v>12322</v>
          </cell>
          <cell r="S71">
            <v>44588</v>
          </cell>
          <cell r="T71" t="str">
            <v>C-3202-0900-4-0-3202008-02</v>
          </cell>
          <cell r="U71" t="str">
            <v>SERVICIOS PRESTADOS A LAS EMPRESAS Y SERVICIOS DE PRODUCCIÓN</v>
          </cell>
          <cell r="V71" t="str">
            <v>7490-9103</v>
          </cell>
          <cell r="W71" t="str">
            <v>301049426*27/01/2022</v>
          </cell>
          <cell r="X71"/>
          <cell r="Y71">
            <v>44588</v>
          </cell>
          <cell r="Z71">
            <v>44921</v>
          </cell>
          <cell r="AA71"/>
          <cell r="AB71" t="str">
            <v>NA</v>
          </cell>
          <cell r="AC71" t="str">
            <v>JEFERSON ROJAS NIETO</v>
          </cell>
          <cell r="AD71"/>
          <cell r="AE71"/>
          <cell r="AF71" t="str">
            <v>PUERTO LEGUIZAMO</v>
          </cell>
          <cell r="AG71" t="str">
            <v>https://community.secop.gov.co/Public/Tendering/OpportunityDetail/Index?noticeUID=CO1.NTC.2706055&amp;isFromPublicArea=True&amp;isModal=False</v>
          </cell>
          <cell r="AH71">
            <v>330</v>
          </cell>
          <cell r="AI71" t="str">
            <v>6 NO CONSTITUYÓ GARANTÍAS</v>
          </cell>
          <cell r="AJ71" t="str">
            <v>PNN La Paya</v>
          </cell>
          <cell r="AK71" t="str">
            <v>N/A</v>
          </cell>
          <cell r="AL71" t="str">
            <v>N/A</v>
          </cell>
          <cell r="AM71" t="str">
            <v>N/A</v>
          </cell>
          <cell r="AN71" t="str">
            <v>N/A</v>
          </cell>
          <cell r="AO71">
            <v>93404206</v>
          </cell>
          <cell r="AP71" t="str">
            <v>https://www.secop.gov.co/CO1ContractsManagement/Tendering/ProcurementContractEdit/View?docUniqueIdentifier=CO1.PCCNTR.3458764</v>
          </cell>
          <cell r="AQ71">
            <v>44587</v>
          </cell>
          <cell r="AR71">
            <v>44588</v>
          </cell>
          <cell r="AS71">
            <v>301049426</v>
          </cell>
          <cell r="AT71" t="str">
            <v>ADMINISTRACION</v>
          </cell>
        </row>
        <row r="72">
          <cell r="E72">
            <v>1006811567</v>
          </cell>
          <cell r="F72"/>
          <cell r="G72"/>
          <cell r="H72"/>
          <cell r="I72" t="str">
            <v>Prestación de servicios de un Operario (Experto Local) campesino en el área operativa como apoyo a la gestión relacionada con el fortalecimiento del proceso de Uso Ocupación y Tenencia y Ordenamiento Ambiental que se adelanta en el Área Protegida.</v>
          </cell>
          <cell r="J72"/>
          <cell r="K72" t="str">
            <v>11 meses</v>
          </cell>
          <cell r="L72">
            <v>15532000</v>
          </cell>
          <cell r="M72">
            <v>1412000</v>
          </cell>
          <cell r="N72" t="str">
            <v>PNN NUKAK</v>
          </cell>
          <cell r="O72" t="str">
            <v>NO</v>
          </cell>
          <cell r="P72">
            <v>10622</v>
          </cell>
          <cell r="Q72"/>
          <cell r="R72">
            <v>9222</v>
          </cell>
          <cell r="S72">
            <v>44586</v>
          </cell>
          <cell r="T72" t="str">
            <v>C-3202-0900-4-0-3202031-02</v>
          </cell>
          <cell r="U72"/>
          <cell r="V72"/>
          <cell r="W72"/>
          <cell r="X72"/>
          <cell r="Y72">
            <v>44588</v>
          </cell>
          <cell r="Z72">
            <v>44921</v>
          </cell>
          <cell r="AA72"/>
          <cell r="AB72" t="str">
            <v>NA</v>
          </cell>
          <cell r="AC72" t="str">
            <v>VICTOR SETINA</v>
          </cell>
          <cell r="AD72"/>
          <cell r="AE72"/>
          <cell r="AF72" t="str">
            <v>EL RETORNO, GUAVIARE</v>
          </cell>
          <cell r="AG72" t="str">
            <v>https://community.secop.gov.co/Public/Tendering/OpportunityDetail/Index?noticeUID=CO1.NTC.2741416&amp;isFromPublicArea=True&amp;isModal=False</v>
          </cell>
          <cell r="AH72">
            <v>330</v>
          </cell>
          <cell r="AI72" t="str">
            <v>6 NO CONSTITUYÓ GARANTÍAS</v>
          </cell>
          <cell r="AJ72" t="str">
            <v>RNN Nukak</v>
          </cell>
          <cell r="AK72" t="str">
            <v>N/A</v>
          </cell>
          <cell r="AL72" t="str">
            <v>N/A</v>
          </cell>
          <cell r="AM72" t="str">
            <v>N/A</v>
          </cell>
          <cell r="AN72" t="str">
            <v>N/A</v>
          </cell>
          <cell r="AO72">
            <v>86014797</v>
          </cell>
          <cell r="AP72" t="str">
            <v>https://www.secop.gov.co/CO1ContractsManagement/Tendering/ProcurementContractEdit/View?docUniqueIdentifier=CO1.PCCNTR.3413276</v>
          </cell>
          <cell r="AQ72">
            <v>44586</v>
          </cell>
          <cell r="AR72">
            <v>44586</v>
          </cell>
          <cell r="AS72">
            <v>301045051</v>
          </cell>
          <cell r="AT72" t="str">
            <v>ADMINISTRACION</v>
          </cell>
        </row>
        <row r="73">
          <cell r="E73">
            <v>1070782267</v>
          </cell>
          <cell r="F73">
            <v>21030</v>
          </cell>
          <cell r="G73">
            <v>80111701</v>
          </cell>
          <cell r="H73" t="str">
            <v>11</v>
          </cell>
          <cell r="I73" t="str">
            <v>Prestar servicios técnicos y de apoyo a la gestión en el área de archivo de gestión de la Dirección Territorial Amazonía para la organización de la documentación física, así como foliación, rotulación e inventario documental</v>
          </cell>
          <cell r="J73">
            <v>44586</v>
          </cell>
          <cell r="K73" t="str">
            <v>11 meses</v>
          </cell>
          <cell r="L73">
            <v>30932000</v>
          </cell>
          <cell r="M73">
            <v>2812000</v>
          </cell>
          <cell r="N73" t="str">
            <v>DTAM</v>
          </cell>
          <cell r="O73" t="str">
            <v>NO</v>
          </cell>
          <cell r="P73">
            <v>3122</v>
          </cell>
          <cell r="Q73">
            <v>20225000000123</v>
          </cell>
          <cell r="R73">
            <v>10022</v>
          </cell>
          <cell r="S73">
            <v>44587</v>
          </cell>
          <cell r="T73" t="str">
            <v>C-3299-0900-2-0-3299060-02</v>
          </cell>
          <cell r="U73"/>
          <cell r="V73"/>
          <cell r="W73">
            <v>301048680</v>
          </cell>
          <cell r="X73"/>
          <cell r="Y73">
            <v>44586</v>
          </cell>
          <cell r="Z73">
            <v>44919</v>
          </cell>
          <cell r="AA73"/>
          <cell r="AB73" t="str">
            <v>NA</v>
          </cell>
          <cell r="AC73" t="str">
            <v>CLAUDIA OFELIA MANRIQUE ROA</v>
          </cell>
          <cell r="AD73"/>
          <cell r="AE73"/>
          <cell r="AF73" t="str">
            <v>BOGOTA</v>
          </cell>
          <cell r="AG73" t="str">
            <v>https://community.secop.gov.co/Public/Tendering/ContractNoticePhases/View?PPI=CO1.PPI.17116320&amp;isFromPublicArea=True&amp;isModal=False</v>
          </cell>
          <cell r="AH73">
            <v>330</v>
          </cell>
          <cell r="AI73" t="str">
            <v>6 NO CONSTITUYÓ GARANTÍAS</v>
          </cell>
          <cell r="AJ73" t="str">
            <v>RNN Nukak</v>
          </cell>
          <cell r="AK73" t="str">
            <v>N/A</v>
          </cell>
          <cell r="AL73" t="str">
            <v>N/A</v>
          </cell>
          <cell r="AM73" t="str">
            <v>N/A</v>
          </cell>
          <cell r="AN73" t="str">
            <v>N/A</v>
          </cell>
          <cell r="AO73">
            <v>41674698</v>
          </cell>
          <cell r="AP73" t="str">
            <v>https://www.secop.gov.co/CO1ContractsManagement/Tendering/ProcurementContractEdit/View?docUniqueIdentifier=CO1.PCCNTR.3426958</v>
          </cell>
          <cell r="AQ73">
            <v>44586</v>
          </cell>
          <cell r="AR73">
            <v>44587</v>
          </cell>
          <cell r="AS73">
            <v>301048680</v>
          </cell>
          <cell r="AT73" t="str">
            <v>FORTALECIMIENTO</v>
          </cell>
        </row>
        <row r="74">
          <cell r="E74">
            <v>80223560</v>
          </cell>
          <cell r="F74">
            <v>26012</v>
          </cell>
          <cell r="G74">
            <v>80111701</v>
          </cell>
          <cell r="H74" t="str">
            <v>11</v>
          </cell>
          <cell r="I74" t="str">
            <v>Prestar servicios profesionales para fortalecer la función pública de la conservación entre el PNN Río Puré y las Autoridades Indígenas presentes en la zona de influencia del sector sur (AIZA).</v>
          </cell>
          <cell r="J74">
            <v>44588</v>
          </cell>
          <cell r="K74" t="str">
            <v>11 meses</v>
          </cell>
          <cell r="L74">
            <v>44690000</v>
          </cell>
          <cell r="M74">
            <v>4100000</v>
          </cell>
          <cell r="N74" t="str">
            <v>PNN RIO PURE</v>
          </cell>
          <cell r="O74" t="str">
            <v>NO</v>
          </cell>
          <cell r="P74">
            <v>4222</v>
          </cell>
          <cell r="Q74"/>
          <cell r="R74">
            <v>15522</v>
          </cell>
          <cell r="S74">
            <v>44589</v>
          </cell>
          <cell r="T74" t="str">
            <v>C-3202-0900-4-0-3202008-02</v>
          </cell>
          <cell r="U74" t="str">
            <v>Otros servicios profesionales y técnicos n.c.p.</v>
          </cell>
          <cell r="V74">
            <v>7490</v>
          </cell>
          <cell r="W74">
            <v>301057490</v>
          </cell>
          <cell r="X74"/>
          <cell r="Y74">
            <v>44587</v>
          </cell>
          <cell r="Z74">
            <v>44919</v>
          </cell>
          <cell r="AA74"/>
          <cell r="AB74" t="str">
            <v>NA</v>
          </cell>
          <cell r="AC74" t="str">
            <v>ALEXANDER ALFONSO SEGURA</v>
          </cell>
          <cell r="AD74"/>
          <cell r="AE74"/>
          <cell r="AF74" t="str">
            <v>PNN RIO PURE</v>
          </cell>
          <cell r="AG74" t="str">
            <v>https://community.secop.gov.co/Public/Tendering/OpportunityDetail/Index?noticeUID=CO1.NTC.2716327&amp;isFromPublicArea=True&amp;isModal=False</v>
          </cell>
          <cell r="AH74">
            <v>330</v>
          </cell>
          <cell r="AI74" t="str">
            <v>6 NO CONSTITUYÓ GARANTÍAS</v>
          </cell>
          <cell r="AJ74" t="str">
            <v>PNN Río Puré</v>
          </cell>
          <cell r="AK74" t="str">
            <v>N/A</v>
          </cell>
          <cell r="AL74" t="str">
            <v>N/A</v>
          </cell>
          <cell r="AM74" t="str">
            <v>N/A</v>
          </cell>
          <cell r="AN74" t="str">
            <v>N/A</v>
          </cell>
          <cell r="AO74">
            <v>79672176</v>
          </cell>
          <cell r="AP74" t="str">
            <v>https://www.secop.gov.co/CO1ContractsManagement/Tendering/ProcurementContractEdit/View?docUniqueIdentifier=CO1.PCCNTR.3507496</v>
          </cell>
          <cell r="AQ74">
            <v>44589</v>
          </cell>
          <cell r="AR74">
            <v>44589</v>
          </cell>
          <cell r="AS74">
            <v>301057490</v>
          </cell>
          <cell r="AT74" t="str">
            <v>ADMINISTRACION</v>
          </cell>
        </row>
        <row r="75">
          <cell r="E75">
            <v>52272735</v>
          </cell>
          <cell r="F75">
            <v>26009</v>
          </cell>
          <cell r="G75">
            <v>80111701</v>
          </cell>
          <cell r="H75" t="str">
            <v>11</v>
          </cell>
          <cell r="I75" t="str">
            <v>Prestar servicios profesionales para avanzar en la consolidación y fortalecimiento del Sistema de Información del PNN Río Puré, en la actualización e implementación de su Programa de Monitoreo</v>
          </cell>
          <cell r="J75">
            <v>44586</v>
          </cell>
          <cell r="K75" t="str">
            <v>10 meses 27 dias</v>
          </cell>
          <cell r="L75">
            <v>44690000</v>
          </cell>
          <cell r="M75">
            <v>4100000</v>
          </cell>
          <cell r="N75" t="str">
            <v>PNN RIO PURE</v>
          </cell>
          <cell r="O75" t="str">
            <v>NO</v>
          </cell>
          <cell r="P75">
            <v>4522</v>
          </cell>
          <cell r="Q75"/>
          <cell r="R75">
            <v>11422</v>
          </cell>
          <cell r="S75">
            <v>44587</v>
          </cell>
          <cell r="T75" t="str">
            <v>C-3202-0900-4-0-3202004-02</v>
          </cell>
          <cell r="U75" t="str">
            <v>Otros servicios profesionales y técnicos n.c.p.</v>
          </cell>
          <cell r="V75">
            <v>7210</v>
          </cell>
          <cell r="W75">
            <v>301048613</v>
          </cell>
          <cell r="X75"/>
          <cell r="Y75">
            <v>44589</v>
          </cell>
          <cell r="Z75">
            <v>44920</v>
          </cell>
          <cell r="AA75"/>
          <cell r="AB75" t="str">
            <v>NA</v>
          </cell>
          <cell r="AC75" t="str">
            <v>ALEXANDER ALFONSO SEGURA</v>
          </cell>
          <cell r="AD75"/>
          <cell r="AE75"/>
          <cell r="AF75" t="str">
            <v>PNN RIO PURE</v>
          </cell>
          <cell r="AG75" t="str">
            <v>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v>
          </cell>
          <cell r="AH75">
            <v>328</v>
          </cell>
          <cell r="AI75" t="str">
            <v>6 NO CONSTITUYÓ GARANTÍAS</v>
          </cell>
          <cell r="AJ75" t="str">
            <v>PNN Río Puré</v>
          </cell>
          <cell r="AK75" t="str">
            <v>N/A</v>
          </cell>
          <cell r="AL75" t="str">
            <v>N/A</v>
          </cell>
          <cell r="AM75" t="str">
            <v>N/A</v>
          </cell>
          <cell r="AN75" t="str">
            <v>N/A</v>
          </cell>
          <cell r="AO75">
            <v>79672176</v>
          </cell>
          <cell r="AP75" t="str">
            <v>https://www.secop.gov.co/CO1ContractsManagement/Tendering/ProcurementContractEdit/View?docUniqueIdentifier=CO1.PCCNTR.3429813</v>
          </cell>
          <cell r="AQ75">
            <v>44587</v>
          </cell>
          <cell r="AR75">
            <v>44587</v>
          </cell>
          <cell r="AS75">
            <v>301048613</v>
          </cell>
          <cell r="AT75" t="str">
            <v>ADMINISTRACION</v>
          </cell>
        </row>
        <row r="76">
          <cell r="E76">
            <v>43871926</v>
          </cell>
          <cell r="F76">
            <v>23003</v>
          </cell>
          <cell r="G76">
            <v>80111701</v>
          </cell>
          <cell r="H76" t="str">
            <v>11</v>
          </cell>
          <cell r="I76" t="str">
            <v>Prestar servicios profesionales y de apoyo a la gestión del Parque Nacional Natural Amacayacu para implementar el ecoturismo en área protegida según lo establecido en el plan de ordenamiento ecoturístico.</v>
          </cell>
          <cell r="J76">
            <v>44586</v>
          </cell>
          <cell r="K76" t="str">
            <v>10 meses 27 dias</v>
          </cell>
          <cell r="L76">
            <v>55930000</v>
          </cell>
          <cell r="M76">
            <v>5100000</v>
          </cell>
          <cell r="N76" t="str">
            <v>PNN AMACAYACU</v>
          </cell>
          <cell r="O76" t="str">
            <v>NO</v>
          </cell>
          <cell r="P76">
            <v>4022</v>
          </cell>
          <cell r="Q76"/>
          <cell r="R76">
            <v>9922</v>
          </cell>
          <cell r="S76">
            <v>44587</v>
          </cell>
          <cell r="T76" t="str">
            <v>C-3202-0900-4-0-3202010-02</v>
          </cell>
          <cell r="U76" t="str">
            <v>Otros servicios profesionales y técnicos n.c.p.</v>
          </cell>
          <cell r="V76">
            <v>7490</v>
          </cell>
          <cell r="W76">
            <v>301048389</v>
          </cell>
          <cell r="X76"/>
          <cell r="Y76">
            <v>44587</v>
          </cell>
          <cell r="Z76">
            <v>44918</v>
          </cell>
          <cell r="AA76"/>
          <cell r="AB76" t="str">
            <v>380-47-994000123968</v>
          </cell>
          <cell r="AC76" t="str">
            <v>ELIANA MARTINEZ RUEDA</v>
          </cell>
          <cell r="AD76"/>
          <cell r="AE76"/>
          <cell r="AF76" t="str">
            <v>PNN AMACAYACU</v>
          </cell>
          <cell r="AG76" t="str">
            <v>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v>
          </cell>
          <cell r="AH76">
            <v>327</v>
          </cell>
          <cell r="AI76" t="str">
            <v>6 NO CONSTITUYÓ GARANTÍAS</v>
          </cell>
          <cell r="AJ76" t="str">
            <v>PNN Amacayacu</v>
          </cell>
          <cell r="AK76" t="str">
            <v>N/A</v>
          </cell>
          <cell r="AL76" t="str">
            <v>N/A</v>
          </cell>
          <cell r="AM76" t="str">
            <v>N/A</v>
          </cell>
          <cell r="AN76" t="str">
            <v>N/A</v>
          </cell>
          <cell r="AO76">
            <v>51935320</v>
          </cell>
          <cell r="AP76" t="str">
            <v>https://www.secop.gov.co/CO1ContractsManagement/Tendering/ProcurementContractEdit/View?docUniqueIdentifier=CO1.PCCNTR.3416738</v>
          </cell>
          <cell r="AQ76">
            <v>44586</v>
          </cell>
          <cell r="AR76">
            <v>44587</v>
          </cell>
          <cell r="AS76">
            <v>301048389</v>
          </cell>
          <cell r="AT76" t="str">
            <v>ADMINISTRACION</v>
          </cell>
        </row>
        <row r="77">
          <cell r="E77">
            <v>1030575813</v>
          </cell>
          <cell r="F77">
            <v>21028</v>
          </cell>
          <cell r="G77">
            <v>80111701</v>
          </cell>
          <cell r="H77" t="str">
            <v>11</v>
          </cell>
          <cell r="I77" t="str">
            <v>Prestar servicios profesionales en el eje de planeación y seguimiento institucional en la Dirección Territorial Amazonía de acuerdo a los lineamientos establecidos por Parques Nacionales Naturales de Colombia</v>
          </cell>
          <cell r="J77">
            <v>44586</v>
          </cell>
          <cell r="K77" t="str">
            <v>10 meses 29 dIas</v>
          </cell>
          <cell r="L77">
            <v>65351467</v>
          </cell>
          <cell r="M77">
            <v>6304000</v>
          </cell>
          <cell r="N77" t="str">
            <v>DTAM</v>
          </cell>
          <cell r="O77" t="str">
            <v>SI</v>
          </cell>
          <cell r="P77">
            <v>13122</v>
          </cell>
          <cell r="Q77">
            <v>20225050000123</v>
          </cell>
          <cell r="R77">
            <v>11222</v>
          </cell>
          <cell r="S77">
            <v>44587</v>
          </cell>
          <cell r="T77" t="str">
            <v>C-3299-0900-2-0-3299054-02</v>
          </cell>
          <cell r="U77"/>
          <cell r="V77"/>
          <cell r="W77">
            <v>301053183</v>
          </cell>
          <cell r="X77"/>
          <cell r="Y77">
            <v>44587</v>
          </cell>
          <cell r="Z77">
            <v>44918</v>
          </cell>
          <cell r="AA77"/>
          <cell r="AB77" t="str">
            <v>14-46-101068378</v>
          </cell>
          <cell r="AC77" t="str">
            <v>NANCY ESPERANZA RIVERA VEGA</v>
          </cell>
          <cell r="AD77"/>
          <cell r="AE77"/>
          <cell r="AF77" t="str">
            <v>BOGOTA</v>
          </cell>
          <cell r="AG77" t="str">
            <v>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v>
          </cell>
          <cell r="AH77">
            <v>329</v>
          </cell>
          <cell r="AI77" t="str">
            <v>1 PÓLIZA</v>
          </cell>
          <cell r="AJ77" t="str">
            <v>Dirección Territorial Amazonía</v>
          </cell>
          <cell r="AK77" t="str">
            <v>12 SEGUROS DEL ESTADO</v>
          </cell>
          <cell r="AL77">
            <v>44587</v>
          </cell>
          <cell r="AM77" t="str">
            <v>14-46-101068378</v>
          </cell>
          <cell r="AN77">
            <v>44587</v>
          </cell>
          <cell r="AO77">
            <v>91297841</v>
          </cell>
          <cell r="AP77" t="str">
            <v>https://www.secop.gov.co/CO1ContractsManagement/Tendering/ProcurementContractEdit/View?docUniqueIdentifier=CO1.PCCNTR.3434650</v>
          </cell>
          <cell r="AQ77">
            <v>44587</v>
          </cell>
          <cell r="AR77">
            <v>44589</v>
          </cell>
          <cell r="AS77">
            <v>301053183</v>
          </cell>
          <cell r="AT77" t="str">
            <v>FORTALECIMIENTO</v>
          </cell>
        </row>
        <row r="78">
          <cell r="E78">
            <v>80369703</v>
          </cell>
          <cell r="F78">
            <v>23003</v>
          </cell>
          <cell r="G78">
            <v>80111701</v>
          </cell>
          <cell r="H78" t="str">
            <v>11</v>
          </cell>
          <cell r="I78" t="str">
            <v>Prestar servicios profesionales especializados y de apoyo a la gestión en la línea de estrategias especiales de manejo del PNN Amacayacu</v>
          </cell>
          <cell r="J78">
            <v>44586</v>
          </cell>
          <cell r="K78" t="str">
            <v>10 meses 11 dias</v>
          </cell>
          <cell r="L78">
            <v>55930000</v>
          </cell>
          <cell r="M78">
            <v>5100000</v>
          </cell>
          <cell r="N78" t="str">
            <v>PNN AMACAYACU</v>
          </cell>
          <cell r="O78" t="str">
            <v>SI</v>
          </cell>
          <cell r="P78">
            <v>8422</v>
          </cell>
          <cell r="Q78"/>
          <cell r="R78">
            <v>10222</v>
          </cell>
          <cell r="S78">
            <v>44587</v>
          </cell>
          <cell r="T78" t="str">
            <v>C-3202-0900-4-0-3202008-02</v>
          </cell>
          <cell r="U78" t="str">
            <v>Otros servicios profesionales y técnicos n.c.p.</v>
          </cell>
          <cell r="V78">
            <v>7020</v>
          </cell>
          <cell r="W78">
            <v>301053952</v>
          </cell>
          <cell r="X78"/>
          <cell r="Y78">
            <v>44588</v>
          </cell>
          <cell r="Z78">
            <v>44901</v>
          </cell>
          <cell r="AA78"/>
          <cell r="AB78" t="str">
            <v>380-47-994000124451</v>
          </cell>
          <cell r="AC78" t="str">
            <v>ELIANA MARTINEZ RUEDA</v>
          </cell>
          <cell r="AD78"/>
          <cell r="AE78"/>
          <cell r="AF78" t="str">
            <v>PNN AMACAYACU</v>
          </cell>
          <cell r="AG78" t="str">
            <v>https://community.secop.gov.co/Public/Tendering/ContractNoticePhases/View?PPI=CO1.PPI.16941651&amp;isFromPublicArea=True&amp;isModal=False</v>
          </cell>
          <cell r="AH78">
            <v>311</v>
          </cell>
          <cell r="AI78" t="str">
            <v>1 PÓLIZA</v>
          </cell>
          <cell r="AJ78" t="str">
            <v>PNN Amacayacu</v>
          </cell>
          <cell r="AK78" t="str">
            <v>14 ASEGURADORA SOLIDARIA</v>
          </cell>
          <cell r="AL78">
            <v>44588</v>
          </cell>
          <cell r="AM78" t="str">
            <v>380-47-994000124451</v>
          </cell>
          <cell r="AN78">
            <v>44588</v>
          </cell>
          <cell r="AO78">
            <v>51935320</v>
          </cell>
          <cell r="AP78" t="str">
            <v>https://www.secop.gov.co/CO1ContractsManagement/Tendering/ProcurementContractEdit/View?docUniqueIdentifier=CO1.PCCNTR.3424080</v>
          </cell>
          <cell r="AQ78">
            <v>44586</v>
          </cell>
          <cell r="AR78">
            <v>44589</v>
          </cell>
          <cell r="AS78">
            <v>301053952</v>
          </cell>
          <cell r="AT78" t="str">
            <v>ADMINISTRACION</v>
          </cell>
        </row>
        <row r="79">
          <cell r="E79">
            <v>80274148</v>
          </cell>
          <cell r="F79">
            <v>21007</v>
          </cell>
          <cell r="G79">
            <v>80111701</v>
          </cell>
          <cell r="H79" t="str">
            <v>11</v>
          </cell>
          <cell r="I79" t="str">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ell>
          <cell r="J79">
            <v>44586</v>
          </cell>
          <cell r="K79" t="str">
            <v>10 meses 29 dIas</v>
          </cell>
          <cell r="L79">
            <v>62510000</v>
          </cell>
          <cell r="M79">
            <v>5700000</v>
          </cell>
          <cell r="N79" t="str">
            <v>DTAM</v>
          </cell>
          <cell r="O79" t="str">
            <v>SI</v>
          </cell>
          <cell r="P79">
            <v>12622</v>
          </cell>
          <cell r="Q79">
            <v>20225050000043</v>
          </cell>
          <cell r="R79">
            <v>10322</v>
          </cell>
          <cell r="S79">
            <v>44587</v>
          </cell>
          <cell r="T79" t="str">
            <v>C-3202-0900-4-0-3202032-02</v>
          </cell>
          <cell r="U79"/>
          <cell r="V79"/>
          <cell r="W79">
            <v>301048714</v>
          </cell>
          <cell r="X79"/>
          <cell r="Y79">
            <v>44589</v>
          </cell>
          <cell r="Z79">
            <v>44920</v>
          </cell>
          <cell r="AA79"/>
          <cell r="AB79" t="str">
            <v>14-46-101069111</v>
          </cell>
          <cell r="AC79" t="str">
            <v>NANCY ESPERANZA RIVERA VEGA</v>
          </cell>
          <cell r="AD79"/>
          <cell r="AE79"/>
          <cell r="AF79" t="str">
            <v>BOGOTA</v>
          </cell>
          <cell r="AG79" t="str">
            <v>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v>
          </cell>
          <cell r="AH79">
            <v>329</v>
          </cell>
          <cell r="AI79" t="str">
            <v>1 PÓLIZA</v>
          </cell>
          <cell r="AJ79" t="str">
            <v>Dirección Territorial Amazonía</v>
          </cell>
          <cell r="AK79" t="str">
            <v>12 SEGUROS DEL ESTADO</v>
          </cell>
          <cell r="AL79">
            <v>44587</v>
          </cell>
          <cell r="AM79" t="str">
            <v>14-46-101069111</v>
          </cell>
          <cell r="AN79">
            <v>44587</v>
          </cell>
          <cell r="AO79">
            <v>91297841</v>
          </cell>
          <cell r="AP79" t="str">
            <v>https://www.secop.gov.co/CO1ContractsManagement/Tendering/ProcurementContractEdit/View?docUniqueIdentifier=CO1.PCCNTR.3434849</v>
          </cell>
          <cell r="AQ79">
            <v>44587</v>
          </cell>
          <cell r="AR79">
            <v>44587</v>
          </cell>
          <cell r="AS79">
            <v>301048714</v>
          </cell>
          <cell r="AT79" t="str">
            <v>ADMINISTRACION</v>
          </cell>
        </row>
        <row r="80">
          <cell r="E80">
            <v>1110455494</v>
          </cell>
          <cell r="F80">
            <v>21007</v>
          </cell>
          <cell r="G80">
            <v>80111701</v>
          </cell>
          <cell r="H80" t="str">
            <v>11</v>
          </cell>
          <cell r="I80" t="str">
            <v>Prestar servicios profesionales a la línea de Autoridad Ambiental y gestión del riesgo de desastres en el marco de los lineamientos establecidos por Parques Nacionales Naturales de Colombia</v>
          </cell>
          <cell r="J80">
            <v>44586</v>
          </cell>
          <cell r="K80" t="str">
            <v>10 meses 29 dIas</v>
          </cell>
          <cell r="L80">
            <v>62510000</v>
          </cell>
          <cell r="M80">
            <v>5700000</v>
          </cell>
          <cell r="N80" t="str">
            <v>DTAM</v>
          </cell>
          <cell r="O80" t="str">
            <v>SI</v>
          </cell>
          <cell r="P80">
            <v>12522</v>
          </cell>
          <cell r="Q80">
            <v>20225050000033</v>
          </cell>
          <cell r="R80">
            <v>10922</v>
          </cell>
          <cell r="S80">
            <v>44587</v>
          </cell>
          <cell r="T80" t="str">
            <v>C-3202-0900-4-0-3202032-02</v>
          </cell>
          <cell r="U80"/>
          <cell r="V80"/>
          <cell r="W80">
            <v>301051323</v>
          </cell>
          <cell r="X80"/>
          <cell r="Y80">
            <v>44587</v>
          </cell>
          <cell r="Z80">
            <v>44919</v>
          </cell>
          <cell r="AA80"/>
          <cell r="AB80" t="str">
            <v>14-46-101069342</v>
          </cell>
          <cell r="AC80" t="str">
            <v>NANCY ESPERANZA RIVERA VEGA</v>
          </cell>
          <cell r="AD80"/>
          <cell r="AE80"/>
          <cell r="AF80" t="str">
            <v>BOGOTA</v>
          </cell>
          <cell r="AG80" t="str">
            <v>https://community.secop.gov.co/Public/Tendering/OpportunityDetail/Index?noticeUID=CO1.NTC.2721821&amp;isFromPublicArea=True&amp;isModal=False</v>
          </cell>
          <cell r="AH80">
            <v>329</v>
          </cell>
          <cell r="AI80" t="str">
            <v>1 PÓLIZA</v>
          </cell>
          <cell r="AJ80" t="str">
            <v>Dirección Territorial Amazonía</v>
          </cell>
          <cell r="AK80" t="str">
            <v>12 SEGUROS DEL ESTADO</v>
          </cell>
          <cell r="AL80">
            <v>44587</v>
          </cell>
          <cell r="AM80" t="str">
            <v>14-46-101069342</v>
          </cell>
          <cell r="AN80">
            <v>44588</v>
          </cell>
          <cell r="AO80">
            <v>91297841</v>
          </cell>
          <cell r="AP80" t="str">
            <v>https://www.secop.gov.co/CO1ContractsManagement/Tendering/ProcurementContractEdit/View?docUniqueIdentifier=CO1.PCCNTR.3435181</v>
          </cell>
          <cell r="AQ80">
            <v>44587</v>
          </cell>
          <cell r="AR80">
            <v>44588</v>
          </cell>
          <cell r="AS80">
            <v>301051323</v>
          </cell>
          <cell r="AT80" t="str">
            <v>ADMINISTRACION</v>
          </cell>
        </row>
        <row r="81">
          <cell r="E81">
            <v>1110457351</v>
          </cell>
          <cell r="F81">
            <v>21011</v>
          </cell>
          <cell r="G81">
            <v>80111701</v>
          </cell>
          <cell r="H81" t="str">
            <v>11</v>
          </cell>
          <cell r="I81" t="str">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ell>
          <cell r="J81">
            <v>44586</v>
          </cell>
          <cell r="K81" t="str">
            <v>10 meses 29 dIas</v>
          </cell>
          <cell r="L81">
            <v>62510000</v>
          </cell>
          <cell r="M81">
            <v>5700000</v>
          </cell>
          <cell r="N81" t="str">
            <v>DTAM</v>
          </cell>
          <cell r="O81" t="str">
            <v>SI</v>
          </cell>
          <cell r="P81">
            <v>12722</v>
          </cell>
          <cell r="Q81">
            <v>20225050000053</v>
          </cell>
          <cell r="R81">
            <v>10122</v>
          </cell>
          <cell r="S81">
            <v>44587</v>
          </cell>
          <cell r="T81" t="str">
            <v>C-3202-0900-4-0-3202031-02</v>
          </cell>
          <cell r="U81"/>
          <cell r="V81"/>
          <cell r="W81">
            <v>301050046</v>
          </cell>
          <cell r="X81"/>
          <cell r="Y81">
            <v>44587</v>
          </cell>
          <cell r="Z81">
            <v>44919</v>
          </cell>
          <cell r="AA81"/>
          <cell r="AB81" t="str">
            <v>16-46-101069119</v>
          </cell>
          <cell r="AC81" t="str">
            <v>NANCY ESPERANZA RIVERA VEGA</v>
          </cell>
          <cell r="AD81"/>
          <cell r="AE81"/>
          <cell r="AF81" t="str">
            <v>BOGOTA</v>
          </cell>
          <cell r="AG81" t="str">
            <v>https://community.secop.gov.co/Public/Tendering/OpportunityDetail/Index?noticeUID=CO1.NTC.2721596&amp;isFromPublicArea=True&amp;isModal=False</v>
          </cell>
          <cell r="AH81">
            <v>329</v>
          </cell>
          <cell r="AI81" t="str">
            <v>1 PÓLIZA</v>
          </cell>
          <cell r="AJ81" t="str">
            <v>Dirección Territorial Amazonía</v>
          </cell>
          <cell r="AK81" t="str">
            <v>12 SEGUROS DEL ESTADO</v>
          </cell>
          <cell r="AL81">
            <v>44587</v>
          </cell>
          <cell r="AM81" t="str">
            <v>14-46-101069119</v>
          </cell>
          <cell r="AN81">
            <v>44587</v>
          </cell>
          <cell r="AO81">
            <v>91297841</v>
          </cell>
          <cell r="AP81" t="str">
            <v>https://www.secop.gov.co/CO1ContractsManagement/Tendering/ProcurementContractEdit/View?docUniqueIdentifier=CO1.PCCNTR.3435097</v>
          </cell>
          <cell r="AQ81">
            <v>44587</v>
          </cell>
          <cell r="AR81">
            <v>44588</v>
          </cell>
          <cell r="AS81">
            <v>301050046</v>
          </cell>
          <cell r="AT81" t="str">
            <v>ADMINISTRACION</v>
          </cell>
        </row>
        <row r="82">
          <cell r="E82">
            <v>1075664649</v>
          </cell>
          <cell r="F82"/>
          <cell r="G82"/>
          <cell r="H82"/>
          <cell r="I82" t="str">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ell>
          <cell r="J82"/>
          <cell r="K82" t="str">
            <v>10 meses 29 dIas</v>
          </cell>
          <cell r="L82">
            <v>33000000</v>
          </cell>
          <cell r="M82">
            <v>3000000</v>
          </cell>
          <cell r="N82" t="str">
            <v>DTAM</v>
          </cell>
          <cell r="O82" t="str">
            <v>NO</v>
          </cell>
          <cell r="P82">
            <v>13822</v>
          </cell>
          <cell r="Q82"/>
          <cell r="R82">
            <v>9822</v>
          </cell>
          <cell r="S82">
            <v>44585</v>
          </cell>
          <cell r="T82" t="str">
            <v>C-3299-0900-2-0-3299060-02</v>
          </cell>
          <cell r="U82"/>
          <cell r="V82"/>
          <cell r="W82"/>
          <cell r="X82"/>
          <cell r="Y82">
            <v>44588</v>
          </cell>
          <cell r="Z82">
            <v>44919</v>
          </cell>
          <cell r="AA82"/>
          <cell r="AB82" t="str">
            <v>NA</v>
          </cell>
          <cell r="AC82" t="str">
            <v>CLAUDIA OFELIA MANRIQUE ROA</v>
          </cell>
          <cell r="AD82"/>
          <cell r="AE82"/>
          <cell r="AF82" t="str">
            <v>BOGOTA</v>
          </cell>
          <cell r="AG82" t="str">
            <v>https://community.secop.gov.co/Public/Tendering/OpportunityDetail/Index?noticeUID=CO1.NTC.2721937&amp;isFromPublicArea=True&amp;isModal=False</v>
          </cell>
          <cell r="AH82">
            <v>329</v>
          </cell>
          <cell r="AI82" t="str">
            <v>6 NO CONSTITUYÓ GARANTÍAS</v>
          </cell>
          <cell r="AJ82" t="str">
            <v>Dirección Territorial Amazonía</v>
          </cell>
          <cell r="AK82" t="str">
            <v>N/A</v>
          </cell>
          <cell r="AL82" t="str">
            <v>N/A</v>
          </cell>
          <cell r="AM82" t="str">
            <v>N/A</v>
          </cell>
          <cell r="AN82" t="str">
            <v>N/A</v>
          </cell>
          <cell r="AO82">
            <v>41674698</v>
          </cell>
          <cell r="AP82" t="str">
            <v>https://www.secop.gov.co/CO1ContractsManagement/Tendering/ProcurementContractEdit/View?docUniqueIdentifier=CO1.PCCNTR.3425514</v>
          </cell>
          <cell r="AQ82">
            <v>44586</v>
          </cell>
          <cell r="AR82">
            <v>44596</v>
          </cell>
          <cell r="AS82">
            <v>301068998</v>
          </cell>
          <cell r="AT82" t="str">
            <v>FORTALECIMIENTO</v>
          </cell>
        </row>
        <row r="83">
          <cell r="E83">
            <v>1122270001</v>
          </cell>
          <cell r="F83">
            <v>23007</v>
          </cell>
          <cell r="G83">
            <v>80111701</v>
          </cell>
          <cell r="H83" t="str">
            <v>11</v>
          </cell>
          <cell r="I83" t="str">
            <v>Prestar servicios asistenciales y de apoyo operativos al sur del PNN Amacayacu en el sector de Matamatá</v>
          </cell>
          <cell r="J83">
            <v>44587</v>
          </cell>
          <cell r="K83" t="str">
            <v>11 meses</v>
          </cell>
          <cell r="L83">
            <v>15532000</v>
          </cell>
          <cell r="M83">
            <v>1412000</v>
          </cell>
          <cell r="N83" t="str">
            <v>PNN AMACAYACU</v>
          </cell>
          <cell r="O83" t="str">
            <v>NO</v>
          </cell>
          <cell r="P83">
            <v>5422</v>
          </cell>
          <cell r="Q83"/>
          <cell r="R83">
            <v>12022</v>
          </cell>
          <cell r="S83">
            <v>44587</v>
          </cell>
          <cell r="T83" t="str">
            <v>C-3202-0900-4-0-3202032-02</v>
          </cell>
          <cell r="U83" t="str">
            <v>Otros servicios profesionales y técnicos n.c.p.</v>
          </cell>
          <cell r="V83">
            <v>4922</v>
          </cell>
          <cell r="W83">
            <v>301051811</v>
          </cell>
          <cell r="X83"/>
          <cell r="Y83">
            <v>44587</v>
          </cell>
          <cell r="Z83"/>
          <cell r="AA83"/>
          <cell r="AB83" t="str">
            <v>NA</v>
          </cell>
          <cell r="AC83" t="str">
            <v>ELIANA MARTINEZ RUEDA</v>
          </cell>
          <cell r="AD83"/>
          <cell r="AE83"/>
          <cell r="AF83" t="str">
            <v>PNN AMACAYACU</v>
          </cell>
          <cell r="AG83" t="str">
            <v>https://community.secop.gov.co/Public/Tendering/ContractNoticePhases/View?PPI=CO1.PPI.17145760&amp;isFromPublicArea=True&amp;isModal=False</v>
          </cell>
          <cell r="AH83">
            <v>330</v>
          </cell>
          <cell r="AI83" t="str">
            <v>6 NO CONSTITUYÓ GARANTÍAS</v>
          </cell>
          <cell r="AJ83" t="str">
            <v>PNN Amacayacu</v>
          </cell>
          <cell r="AK83" t="str">
            <v>N/A</v>
          </cell>
          <cell r="AL83" t="str">
            <v>N/A</v>
          </cell>
          <cell r="AM83" t="str">
            <v>N/A</v>
          </cell>
          <cell r="AN83" t="str">
            <v>N/A</v>
          </cell>
          <cell r="AO83">
            <v>51935320</v>
          </cell>
          <cell r="AP83" t="str">
            <v>https://www.secop.gov.co/CO1ContractsManagement/Tendering/ProcurementContractEdit/View?docUniqueIdentifier=CO1.PCCNTR.3440740</v>
          </cell>
          <cell r="AQ83">
            <v>44587</v>
          </cell>
          <cell r="AR83">
            <v>44588</v>
          </cell>
          <cell r="AS83">
            <v>301051811</v>
          </cell>
          <cell r="AT83" t="str">
            <v>ADMINISTRACION</v>
          </cell>
        </row>
        <row r="84">
          <cell r="E84">
            <v>1122270001</v>
          </cell>
          <cell r="F84">
            <v>23007</v>
          </cell>
          <cell r="G84">
            <v>80111701</v>
          </cell>
          <cell r="H84" t="str">
            <v>11</v>
          </cell>
          <cell r="I84" t="str">
            <v>Prestar servicios asistenciales y de apoyo a la gestión en actividades de regulación, uso y aprovechamiento de los recursos naturales para la protección del Parque Nacional Natural Amacayacu</v>
          </cell>
          <cell r="J84">
            <v>44587</v>
          </cell>
          <cell r="K84" t="str">
            <v>11 meses</v>
          </cell>
          <cell r="L84">
            <v>15532000</v>
          </cell>
          <cell r="M84">
            <v>1412000</v>
          </cell>
          <cell r="N84" t="str">
            <v>PNN AMACAYACU</v>
          </cell>
          <cell r="O84" t="str">
            <v>NO</v>
          </cell>
          <cell r="P84">
            <v>5722</v>
          </cell>
          <cell r="Q84"/>
          <cell r="R84">
            <v>12222</v>
          </cell>
          <cell r="S84">
            <v>44588</v>
          </cell>
          <cell r="T84" t="str">
            <v>C-3202-0900-4-0-3202032-02</v>
          </cell>
          <cell r="U84" t="str">
            <v>Otros servicios profesionales y técnicos n.c.p.</v>
          </cell>
          <cell r="V84">
            <v>9609</v>
          </cell>
          <cell r="W84">
            <v>301051854</v>
          </cell>
          <cell r="X84"/>
          <cell r="Y84">
            <v>44587</v>
          </cell>
          <cell r="Z84">
            <v>44920</v>
          </cell>
          <cell r="AA84"/>
          <cell r="AB84" t="str">
            <v>NA</v>
          </cell>
          <cell r="AC84" t="str">
            <v>ELIANA MARTINEZ RUEDA</v>
          </cell>
          <cell r="AD84"/>
          <cell r="AE84"/>
          <cell r="AF84" t="str">
            <v>PNN AMACAYACU</v>
          </cell>
          <cell r="AG84" t="str">
            <v>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v>
          </cell>
          <cell r="AH84">
            <v>330</v>
          </cell>
          <cell r="AI84" t="str">
            <v>6 NO CONSTITUYÓ GARANTÍAS</v>
          </cell>
          <cell r="AJ84" t="str">
            <v>PNN Amacayacu</v>
          </cell>
          <cell r="AK84" t="str">
            <v>N/A</v>
          </cell>
          <cell r="AL84" t="str">
            <v>N/A</v>
          </cell>
          <cell r="AM84" t="str">
            <v>N/A</v>
          </cell>
          <cell r="AN84" t="str">
            <v>N/A</v>
          </cell>
          <cell r="AO84">
            <v>51935320</v>
          </cell>
          <cell r="AP84" t="str">
            <v>https://www.secop.gov.co/CO1ContractsManagement/Tendering/ProcurementContractEdit/View?docUniqueIdentifier=CO1.PCCNTR.3459590</v>
          </cell>
          <cell r="AQ84">
            <v>44587</v>
          </cell>
          <cell r="AR84">
            <v>44588</v>
          </cell>
          <cell r="AS84">
            <v>301051854</v>
          </cell>
          <cell r="AT84" t="str">
            <v>ADMINISTRACION</v>
          </cell>
        </row>
        <row r="85">
          <cell r="E85">
            <v>1122267142</v>
          </cell>
          <cell r="F85">
            <v>23007</v>
          </cell>
          <cell r="G85">
            <v>80111701</v>
          </cell>
          <cell r="H85" t="str">
            <v>11</v>
          </cell>
          <cell r="I85" t="str">
            <v>Prestar servicios asistenciales y de apoyo a la gestión en actividades de regulación, uso y aprovechamiento de los recursos naturales en el Parque Nacional Natural Amacayacu.</v>
          </cell>
          <cell r="J85">
            <v>44587</v>
          </cell>
          <cell r="K85" t="str">
            <v>11 meses</v>
          </cell>
          <cell r="L85">
            <v>15532000</v>
          </cell>
          <cell r="M85">
            <v>1412000</v>
          </cell>
          <cell r="N85" t="str">
            <v>PNN AMACAYACU</v>
          </cell>
          <cell r="O85" t="str">
            <v>NO</v>
          </cell>
          <cell r="P85">
            <v>5622</v>
          </cell>
          <cell r="Q85"/>
          <cell r="R85">
            <v>12122</v>
          </cell>
          <cell r="S85">
            <v>44588</v>
          </cell>
          <cell r="T85" t="str">
            <v>C-3202-0900-4-0-3202032-02</v>
          </cell>
          <cell r="U85" t="str">
            <v>Otros servicios profesionales y técnicos n.c.p.</v>
          </cell>
          <cell r="V85">
            <v>9609</v>
          </cell>
          <cell r="W85">
            <v>301051840</v>
          </cell>
          <cell r="X85"/>
          <cell r="Y85">
            <v>44587</v>
          </cell>
          <cell r="Z85">
            <v>44920</v>
          </cell>
          <cell r="AA85"/>
          <cell r="AB85" t="str">
            <v>NA</v>
          </cell>
          <cell r="AC85" t="str">
            <v>ELIANA MARTINEZ RUEDA</v>
          </cell>
          <cell r="AD85"/>
          <cell r="AE85"/>
          <cell r="AF85" t="str">
            <v>PNN AMACAYACU</v>
          </cell>
          <cell r="AG85" t="str">
            <v>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v>
          </cell>
          <cell r="AH85">
            <v>330</v>
          </cell>
          <cell r="AI85" t="str">
            <v>6 NO CONSTITUYÓ GARANTÍAS</v>
          </cell>
          <cell r="AJ85" t="str">
            <v>PNN Amacayacu</v>
          </cell>
          <cell r="AK85" t="str">
            <v>N/A</v>
          </cell>
          <cell r="AL85" t="str">
            <v>N/A</v>
          </cell>
          <cell r="AM85" t="str">
            <v>N/A</v>
          </cell>
          <cell r="AN85" t="str">
            <v>N/A</v>
          </cell>
          <cell r="AO85">
            <v>51935320</v>
          </cell>
          <cell r="AP85" t="str">
            <v>https://www.secop.gov.co/CO1ContractsManagement/Tendering/ProcurementContractEdit/View?docUniqueIdentifier=CO1.PCCNTR.3456529</v>
          </cell>
          <cell r="AQ85">
            <v>44587</v>
          </cell>
          <cell r="AR85">
            <v>44588</v>
          </cell>
          <cell r="AS85">
            <v>301051840</v>
          </cell>
          <cell r="AT85" t="str">
            <v>ADMINISTRACION</v>
          </cell>
        </row>
        <row r="86">
          <cell r="E86">
            <v>80082576</v>
          </cell>
          <cell r="F86">
            <v>21018</v>
          </cell>
          <cell r="G86">
            <v>80111701</v>
          </cell>
          <cell r="H86" t="str">
            <v>11</v>
          </cell>
          <cell r="I86" t="str">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ell>
          <cell r="J86">
            <v>44587</v>
          </cell>
          <cell r="K86" t="str">
            <v>11 meses</v>
          </cell>
          <cell r="L86">
            <v>69344000</v>
          </cell>
          <cell r="M86">
            <v>6304000</v>
          </cell>
          <cell r="N86" t="str">
            <v>DTAM</v>
          </cell>
          <cell r="O86" t="str">
            <v>NO</v>
          </cell>
          <cell r="P86">
            <v>13022</v>
          </cell>
          <cell r="Q86">
            <v>20225050000083</v>
          </cell>
          <cell r="R86">
            <v>11122</v>
          </cell>
          <cell r="S86">
            <v>44587</v>
          </cell>
          <cell r="T86" t="str">
            <v>C-3202-0900-4-0-3202008-02</v>
          </cell>
          <cell r="U86"/>
          <cell r="V86"/>
          <cell r="W86">
            <v>301050006</v>
          </cell>
          <cell r="X86"/>
          <cell r="Y86">
            <v>44588</v>
          </cell>
          <cell r="Z86">
            <v>44920</v>
          </cell>
          <cell r="AA86"/>
          <cell r="AB86" t="str">
            <v>18-46-101013587</v>
          </cell>
          <cell r="AC86" t="str">
            <v>NANCY ESPERANZA RIVERA VEGA</v>
          </cell>
          <cell r="AD86"/>
          <cell r="AE86"/>
          <cell r="AF86" t="str">
            <v>BOGOTA</v>
          </cell>
          <cell r="AG86" t="str">
            <v>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v>
          </cell>
          <cell r="AH86">
            <v>330</v>
          </cell>
          <cell r="AI86" t="str">
            <v>6 NO CONSTITUYÓ GARANTÍAS</v>
          </cell>
          <cell r="AJ86" t="str">
            <v>Dirección Territorial Amazonía</v>
          </cell>
          <cell r="AK86" t="str">
            <v>N/A</v>
          </cell>
          <cell r="AL86" t="str">
            <v>N/A</v>
          </cell>
          <cell r="AM86" t="str">
            <v>N/A</v>
          </cell>
          <cell r="AN86" t="str">
            <v>N/A</v>
          </cell>
          <cell r="AO86">
            <v>91297841</v>
          </cell>
          <cell r="AP86" t="str">
            <v>https://www.secop.gov.co/CO1ContractsManagement/Tendering/ProcurementContractEdit/View?docUniqueIdentifier=CO1.PCCNTR.3435381</v>
          </cell>
          <cell r="AQ86">
            <v>44587</v>
          </cell>
          <cell r="AR86">
            <v>44588</v>
          </cell>
          <cell r="AS86">
            <v>301050006</v>
          </cell>
          <cell r="AT86" t="str">
            <v>ADMINISTRACION</v>
          </cell>
        </row>
        <row r="87">
          <cell r="E87">
            <v>53001713</v>
          </cell>
          <cell r="F87">
            <v>21014</v>
          </cell>
          <cell r="G87">
            <v>80111701</v>
          </cell>
          <cell r="H87" t="str">
            <v>11</v>
          </cell>
          <cell r="I87" t="str">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ell>
          <cell r="J87">
            <v>44587</v>
          </cell>
          <cell r="K87" t="str">
            <v>11 meses</v>
          </cell>
          <cell r="L87">
            <v>62510000</v>
          </cell>
          <cell r="M87">
            <v>5700000</v>
          </cell>
          <cell r="N87" t="str">
            <v>DTAM</v>
          </cell>
          <cell r="O87" t="str">
            <v>SI</v>
          </cell>
          <cell r="P87">
            <v>12822</v>
          </cell>
          <cell r="Q87">
            <v>20225050000073</v>
          </cell>
          <cell r="R87">
            <v>62510</v>
          </cell>
          <cell r="S87">
            <v>44587</v>
          </cell>
          <cell r="T87" t="str">
            <v>C-3202-0900-4-0-3202004-02</v>
          </cell>
          <cell r="U87"/>
          <cell r="V87"/>
          <cell r="W87">
            <v>301050067</v>
          </cell>
          <cell r="X87"/>
          <cell r="Y87">
            <v>44588</v>
          </cell>
          <cell r="Z87">
            <v>44920</v>
          </cell>
          <cell r="AA87"/>
          <cell r="AB87" t="str">
            <v>14-46-101069130</v>
          </cell>
          <cell r="AC87" t="str">
            <v>NANCY ESPERANZA RIVERA VEGA</v>
          </cell>
          <cell r="AD87"/>
          <cell r="AE87"/>
          <cell r="AF87" t="str">
            <v>BOGOTA</v>
          </cell>
          <cell r="AG87" t="str">
            <v>https://community.secop.gov.co/Public/Tendering/OpportunityDetail/Index?noticeUID=CO1.NTC.2722350&amp;isFromPublicArea=True&amp;isModal=False</v>
          </cell>
          <cell r="AH87">
            <v>330</v>
          </cell>
          <cell r="AI87" t="str">
            <v>1 PÓLIZA</v>
          </cell>
          <cell r="AJ87" t="str">
            <v>Dirección Territorial Amazonía</v>
          </cell>
          <cell r="AK87" t="str">
            <v>12 SEGUROS DEL ESTADO</v>
          </cell>
          <cell r="AL87">
            <v>44587</v>
          </cell>
          <cell r="AM87" t="str">
            <v>14-46-101069130</v>
          </cell>
          <cell r="AN87">
            <v>44587</v>
          </cell>
          <cell r="AO87">
            <v>91297841</v>
          </cell>
          <cell r="AP87" t="str">
            <v>https://www.secop.gov.co/CO1ContractsManagement/Tendering/ProcurementContractEdit/View?docUniqueIdentifier=CO1.PCCNTR.3438035</v>
          </cell>
          <cell r="AQ87">
            <v>44587</v>
          </cell>
          <cell r="AR87">
            <v>44588</v>
          </cell>
          <cell r="AS87">
            <v>301050067</v>
          </cell>
          <cell r="AT87" t="str">
            <v>ADMINISTRACION</v>
          </cell>
        </row>
        <row r="88">
          <cell r="E88">
            <v>1124861403</v>
          </cell>
          <cell r="F88"/>
          <cell r="G88"/>
          <cell r="H88"/>
          <cell r="I88" t="str">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88"/>
          <cell r="K88" t="str">
            <v>10 meses 29 dIas</v>
          </cell>
          <cell r="L88">
            <v>25552333</v>
          </cell>
          <cell r="M88">
            <v>2330000</v>
          </cell>
          <cell r="N88" t="str">
            <v>PNN CHURUMBELOS</v>
          </cell>
          <cell r="O88" t="str">
            <v>NO</v>
          </cell>
          <cell r="P88">
            <v>9422</v>
          </cell>
          <cell r="Q88"/>
          <cell r="R88">
            <v>11322</v>
          </cell>
          <cell r="S88">
            <v>44587</v>
          </cell>
          <cell r="T88" t="str">
            <v>C-3202-0900-4-0-3202008-02</v>
          </cell>
          <cell r="U88"/>
          <cell r="V88"/>
          <cell r="W88"/>
          <cell r="X88"/>
          <cell r="Y88">
            <v>44588</v>
          </cell>
          <cell r="Z88">
            <v>44920</v>
          </cell>
          <cell r="AA88"/>
          <cell r="AB88" t="str">
            <v>NA</v>
          </cell>
          <cell r="AC88" t="str">
            <v>FLABIO ARMANDO HERRERA CAICEDO</v>
          </cell>
          <cell r="AD88"/>
          <cell r="AE88"/>
          <cell r="AF88" t="str">
            <v>MOCOA</v>
          </cell>
          <cell r="AG88" t="str">
            <v>https://community.secop.gov.co/Public/Tendering/OpportunityDetail/Index?noticeUID=CO1.NTC.2724407&amp;isFromPublicArea=True&amp;isModal=False</v>
          </cell>
          <cell r="AH88">
            <v>329</v>
          </cell>
          <cell r="AI88" t="str">
            <v>6 NO CONSTITUYÓ GARANTÍAS</v>
          </cell>
          <cell r="AJ88" t="str">
            <v>PNN Serranía de Los Churumbelos</v>
          </cell>
          <cell r="AK88" t="str">
            <v>N/A</v>
          </cell>
          <cell r="AL88" t="str">
            <v>N/A</v>
          </cell>
          <cell r="AM88" t="str">
            <v>N/A</v>
          </cell>
          <cell r="AN88" t="str">
            <v>N/A</v>
          </cell>
          <cell r="AO88">
            <v>19481189</v>
          </cell>
          <cell r="AP88" t="str">
            <v>https://www.secop.gov.co/CO1ContractsManagement/Tendering/ProcurementContractEdit/View?docUniqueIdentifier=CO1.PCCNTR.3445304</v>
          </cell>
          <cell r="AQ88">
            <v>44587</v>
          </cell>
          <cell r="AR88">
            <v>44594</v>
          </cell>
          <cell r="AS88">
            <v>301068032</v>
          </cell>
          <cell r="AT88" t="str">
            <v>ADMINISTRACION</v>
          </cell>
        </row>
        <row r="89">
          <cell r="E89">
            <v>1124850690</v>
          </cell>
          <cell r="F89"/>
          <cell r="G89"/>
          <cell r="H89"/>
          <cell r="I89" t="str">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ell>
          <cell r="J89"/>
          <cell r="K89" t="str">
            <v>10 meses 29 dIas</v>
          </cell>
          <cell r="L89">
            <v>36626667</v>
          </cell>
          <cell r="M89">
            <v>4100000</v>
          </cell>
          <cell r="N89" t="str">
            <v>PNN CHURUMBELOS</v>
          </cell>
          <cell r="O89" t="str">
            <v>NO</v>
          </cell>
          <cell r="P89">
            <v>13322</v>
          </cell>
          <cell r="Q89"/>
          <cell r="R89">
            <v>11622</v>
          </cell>
          <cell r="S89">
            <v>44587</v>
          </cell>
          <cell r="T89" t="str">
            <v>C-3299-0900-2-0-3299060-02</v>
          </cell>
          <cell r="U89"/>
          <cell r="V89"/>
          <cell r="W89"/>
          <cell r="X89"/>
          <cell r="Y89">
            <v>44587</v>
          </cell>
          <cell r="Z89">
            <v>44919</v>
          </cell>
          <cell r="AA89"/>
          <cell r="AB89" t="str">
            <v>NA</v>
          </cell>
          <cell r="AC89" t="str">
            <v>FLABIO ARMANDO HERRERA CAICEDO</v>
          </cell>
          <cell r="AD89"/>
          <cell r="AE89"/>
          <cell r="AF89" t="str">
            <v>PIAMONTE</v>
          </cell>
          <cell r="AG89" t="str">
            <v>https://community.secop.gov.co/Public/Tendering/ContractNoticePhases/View?PPI=CO1.PPI.17183638&amp;isFromPublicArea=True&amp;isModal=False</v>
          </cell>
          <cell r="AH89">
            <v>329</v>
          </cell>
          <cell r="AI89" t="str">
            <v>6 NO CONSTITUYÓ GARANTÍAS</v>
          </cell>
          <cell r="AJ89" t="str">
            <v>PNN Serranía de Los Churumbelos</v>
          </cell>
          <cell r="AK89" t="str">
            <v>N/A</v>
          </cell>
          <cell r="AL89" t="str">
            <v>N/A</v>
          </cell>
          <cell r="AM89" t="str">
            <v>N/A</v>
          </cell>
          <cell r="AN89" t="str">
            <v>N/A</v>
          </cell>
          <cell r="AO89">
            <v>19481189</v>
          </cell>
          <cell r="AP89" t="str">
            <v>https://www.secop.gov.co/CO1ContractsManagement/Tendering/ProcurementContractEdit/View?docUniqueIdentifier=CO1.PCCNTR.3448601</v>
          </cell>
          <cell r="AQ89">
            <v>44587</v>
          </cell>
          <cell r="AR89">
            <v>44596</v>
          </cell>
          <cell r="AS89">
            <v>301069269</v>
          </cell>
          <cell r="AT89" t="str">
            <v>ADMINISTRACION</v>
          </cell>
        </row>
        <row r="90">
          <cell r="E90">
            <v>38261441</v>
          </cell>
          <cell r="F90">
            <v>21011</v>
          </cell>
          <cell r="G90">
            <v>80111701</v>
          </cell>
          <cell r="H90" t="str">
            <v>11</v>
          </cell>
          <cell r="I90" t="str">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ell>
          <cell r="J90">
            <v>44587</v>
          </cell>
          <cell r="K90" t="str">
            <v>8 meses 28 dias</v>
          </cell>
          <cell r="L90">
            <v>62510000</v>
          </cell>
          <cell r="M90">
            <v>5700000</v>
          </cell>
          <cell r="N90" t="str">
            <v>DTAM</v>
          </cell>
          <cell r="O90" t="str">
            <v>NO</v>
          </cell>
          <cell r="P90">
            <v>12922</v>
          </cell>
          <cell r="Q90">
            <v>20225050000063</v>
          </cell>
          <cell r="R90">
            <v>12722</v>
          </cell>
          <cell r="S90">
            <v>44588</v>
          </cell>
          <cell r="T90" t="str">
            <v>C-3202-0900-4-0-3202031-02</v>
          </cell>
          <cell r="U90"/>
          <cell r="V90"/>
          <cell r="W90"/>
          <cell r="X90"/>
          <cell r="Y90">
            <v>44587</v>
          </cell>
          <cell r="Z90">
            <v>44857</v>
          </cell>
          <cell r="AA90"/>
          <cell r="AB90" t="str">
            <v>380-47-994000124513</v>
          </cell>
          <cell r="AC90" t="str">
            <v>NANCY ESPERANZA RIVERA VEGA</v>
          </cell>
          <cell r="AD90"/>
          <cell r="AE90"/>
          <cell r="AF90" t="str">
            <v>BOGOTA</v>
          </cell>
          <cell r="AG90" t="str">
            <v>https://community.secop.gov.co/Public/Tendering/ContractNoticePhases/View?PPI=CO1.PPI.17190048&amp;isFromPublicArea=True&amp;isModal=False</v>
          </cell>
          <cell r="AH90">
            <v>268</v>
          </cell>
          <cell r="AI90" t="str">
            <v>6 NO CONSTITUYÓ GARANTÍAS</v>
          </cell>
          <cell r="AJ90" t="str">
            <v>Dirección Territorial Amazonía</v>
          </cell>
          <cell r="AK90" t="str">
            <v>N/A</v>
          </cell>
          <cell r="AL90" t="str">
            <v>N/A</v>
          </cell>
          <cell r="AM90" t="str">
            <v>N/A</v>
          </cell>
          <cell r="AN90" t="str">
            <v>N/A</v>
          </cell>
          <cell r="AO90">
            <v>91297841</v>
          </cell>
          <cell r="AP90" t="str">
            <v>https://www.secop.gov.co/CO1ContractsManagement/Tendering/ProcurementContractEdit/View?docUniqueIdentifier=CO1.PCCNTR.3458921</v>
          </cell>
          <cell r="AQ90">
            <v>44587</v>
          </cell>
          <cell r="AR90" t="str">
            <v>OTRA ARL</v>
          </cell>
          <cell r="AS90"/>
          <cell r="AT90" t="str">
            <v>ADMINISTRACION</v>
          </cell>
        </row>
        <row r="91">
          <cell r="E91">
            <v>97447966</v>
          </cell>
          <cell r="F91">
            <v>25008</v>
          </cell>
          <cell r="G91">
            <v>80111701</v>
          </cell>
          <cell r="H91" t="str">
            <v>11</v>
          </cell>
          <cell r="I91" t="str">
            <v>Prestar servicios operativos para el acompañamiento de actividades de campo, relacionadas a regular y controlar el uso y el aprovechamiento de los recursos naturales del PNN La Paya</v>
          </cell>
          <cell r="J91">
            <v>44587</v>
          </cell>
          <cell r="K91" t="str">
            <v>10 meses 29 dIas</v>
          </cell>
          <cell r="L91">
            <v>15532000</v>
          </cell>
          <cell r="M91">
            <v>1412000</v>
          </cell>
          <cell r="N91" t="str">
            <v>PNN LA PAYA</v>
          </cell>
          <cell r="O91" t="str">
            <v>NO</v>
          </cell>
          <cell r="P91">
            <v>10922</v>
          </cell>
          <cell r="Q91">
            <v>20225200001503</v>
          </cell>
          <cell r="R91">
            <v>12522</v>
          </cell>
          <cell r="S91">
            <v>44588</v>
          </cell>
          <cell r="T91" t="str">
            <v>C-3202-0900-4-0-3202008-02</v>
          </cell>
          <cell r="U91"/>
          <cell r="V91"/>
          <cell r="W91">
            <v>301050108</v>
          </cell>
          <cell r="X91"/>
          <cell r="Y91">
            <v>44588</v>
          </cell>
          <cell r="Z91">
            <v>44920</v>
          </cell>
          <cell r="AA91"/>
          <cell r="AB91" t="str">
            <v>NA</v>
          </cell>
          <cell r="AC91" t="str">
            <v>JEFERSON ROJAS NIETO</v>
          </cell>
          <cell r="AD91"/>
          <cell r="AE91"/>
          <cell r="AF91" t="str">
            <v>PUERTO LEGUIZAMO</v>
          </cell>
          <cell r="AG91" t="str">
            <v>https://community.secop.gov.co/Public/Tendering/OpportunityDetail/Index?noticeUID=CO1.NTC.2741252&amp;isFromPublicArea=True&amp;isModal=False</v>
          </cell>
          <cell r="AH91">
            <v>329</v>
          </cell>
          <cell r="AI91" t="str">
            <v>6 NO CONSTITUYÓ GARANTÍAS</v>
          </cell>
          <cell r="AJ91" t="str">
            <v>PNN La Paya</v>
          </cell>
          <cell r="AK91" t="str">
            <v>N/A</v>
          </cell>
          <cell r="AL91" t="str">
            <v>N/A</v>
          </cell>
          <cell r="AM91" t="str">
            <v>N/A</v>
          </cell>
          <cell r="AN91" t="str">
            <v>N/A</v>
          </cell>
          <cell r="AO91">
            <v>93404206</v>
          </cell>
          <cell r="AP91" t="str">
            <v>https://www.secop.gov.co/CO1ContractsManagement/Tendering/ProcurementContractEdit/View?docUniqueIdentifier=CO1.PCCNTR.3459884</v>
          </cell>
          <cell r="AQ91">
            <v>44587</v>
          </cell>
          <cell r="AR91">
            <v>44588</v>
          </cell>
          <cell r="AS91">
            <v>301050108</v>
          </cell>
          <cell r="AT91" t="str">
            <v>ADMINISTRACION</v>
          </cell>
        </row>
        <row r="92">
          <cell r="E92">
            <v>18051347</v>
          </cell>
          <cell r="F92">
            <v>23008</v>
          </cell>
          <cell r="G92">
            <v>80111701</v>
          </cell>
          <cell r="H92" t="str">
            <v>11</v>
          </cell>
          <cell r="I92" t="str">
            <v>Prestar servicios técnicos y de apoyo a la gestión para operación de los equipos y máquinas asignados al Parque Nacional Natural Amacayacu, mantenimiento de la infraestructura del Centro de Visitantes y del sector de Matamatá</v>
          </cell>
          <cell r="J92">
            <v>44588</v>
          </cell>
          <cell r="K92" t="str">
            <v>11 meses</v>
          </cell>
          <cell r="L92">
            <v>25552000</v>
          </cell>
          <cell r="M92">
            <v>2330000</v>
          </cell>
          <cell r="N92" t="str">
            <v>PNN AMACAYACU</v>
          </cell>
          <cell r="O92" t="str">
            <v>NO</v>
          </cell>
          <cell r="P92">
            <v>5322</v>
          </cell>
          <cell r="Q92"/>
          <cell r="R92">
            <v>12822</v>
          </cell>
          <cell r="S92">
            <v>44588</v>
          </cell>
          <cell r="T92" t="str">
            <v>C-3202-0900-4-0-3202032-02</v>
          </cell>
          <cell r="U92" t="str">
            <v>Otros servicios profesionales y técnicos n.c.p.</v>
          </cell>
          <cell r="V92" t="str">
            <v>O161</v>
          </cell>
          <cell r="W92">
            <v>301051860</v>
          </cell>
          <cell r="X92"/>
          <cell r="Y92">
            <v>44588</v>
          </cell>
          <cell r="Z92">
            <v>44921</v>
          </cell>
          <cell r="AA92"/>
          <cell r="AB92" t="str">
            <v>NA</v>
          </cell>
          <cell r="AC92" t="str">
            <v>ELIANA MARTINEZ RUEDA</v>
          </cell>
          <cell r="AD92"/>
          <cell r="AE92"/>
          <cell r="AF92" t="str">
            <v>PNN AMACAYACU</v>
          </cell>
          <cell r="AG92" t="str">
            <v>https://community.secop.gov.co/Public/Tendering/OpportunityDetail/Index?noticeUID=CO1.NTC.2742238&amp;isFromPublicArea=True&amp;isModal=False</v>
          </cell>
          <cell r="AH92">
            <v>330</v>
          </cell>
          <cell r="AI92" t="str">
            <v>6 NO CONSTITUYÓ GARANTÍAS</v>
          </cell>
          <cell r="AJ92" t="str">
            <v>PNN Amacayacu</v>
          </cell>
          <cell r="AK92" t="str">
            <v>N/A</v>
          </cell>
          <cell r="AL92" t="str">
            <v>N/A</v>
          </cell>
          <cell r="AM92" t="str">
            <v>N/A</v>
          </cell>
          <cell r="AN92" t="str">
            <v>N/A</v>
          </cell>
          <cell r="AO92">
            <v>51935320</v>
          </cell>
          <cell r="AP92" t="str">
            <v>https://www.secop.gov.co/CO1ContractsManagement/Tendering/ProcurementContractEdit/View?docUniqueIdentifier=CO1.PCCNTR.3464506</v>
          </cell>
          <cell r="AQ92">
            <v>44588</v>
          </cell>
          <cell r="AR92">
            <v>44588</v>
          </cell>
          <cell r="AS92">
            <v>301051860</v>
          </cell>
          <cell r="AT92" t="str">
            <v>ADMINISTRACION</v>
          </cell>
        </row>
        <row r="93">
          <cell r="E93">
            <v>1026273969</v>
          </cell>
          <cell r="F93">
            <v>21028</v>
          </cell>
          <cell r="G93">
            <v>80111701</v>
          </cell>
          <cell r="H93" t="str">
            <v>11</v>
          </cell>
          <cell r="I93" t="str">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ell>
          <cell r="J93">
            <v>44587</v>
          </cell>
          <cell r="K93" t="str">
            <v>10 meses 29 dIas</v>
          </cell>
          <cell r="L93">
            <v>41278533</v>
          </cell>
          <cell r="M93">
            <v>3764000</v>
          </cell>
          <cell r="N93" t="str">
            <v>DTAM</v>
          </cell>
          <cell r="O93" t="str">
            <v>NO</v>
          </cell>
          <cell r="P93">
            <v>11722</v>
          </cell>
          <cell r="Q93">
            <v>20225000000563</v>
          </cell>
          <cell r="R93">
            <v>12622</v>
          </cell>
          <cell r="S93">
            <v>44588</v>
          </cell>
          <cell r="T93" t="str">
            <v>C-3299-0900-2-0-3299054-02</v>
          </cell>
          <cell r="U93"/>
          <cell r="V93"/>
          <cell r="W93">
            <v>301050132</v>
          </cell>
          <cell r="X93"/>
          <cell r="Y93">
            <v>44588</v>
          </cell>
          <cell r="Z93"/>
          <cell r="AA93"/>
          <cell r="AB93" t="str">
            <v>NA</v>
          </cell>
          <cell r="AC93" t="str">
            <v>JONNATHAN ALEJANDRO SUEREZ PEÑA</v>
          </cell>
          <cell r="AD93"/>
          <cell r="AE93"/>
          <cell r="AF93" t="str">
            <v>BOGOTA</v>
          </cell>
          <cell r="AG93" t="str">
            <v>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v>
          </cell>
          <cell r="AH93">
            <v>329</v>
          </cell>
          <cell r="AI93" t="str">
            <v>6 NO CONSTITUYÓ GARANTÍAS</v>
          </cell>
          <cell r="AJ93" t="str">
            <v>Dirección Territorial Amazonía</v>
          </cell>
          <cell r="AK93" t="str">
            <v>N/A</v>
          </cell>
          <cell r="AL93" t="str">
            <v>N/A</v>
          </cell>
          <cell r="AM93" t="str">
            <v>N/A</v>
          </cell>
          <cell r="AN93" t="str">
            <v>N/A</v>
          </cell>
          <cell r="AO93">
            <v>24344682</v>
          </cell>
          <cell r="AP93" t="str">
            <v>https://www.secop.gov.co/CO1ContractsManagement/Tendering/ProcurementContractEdit/View?docUniqueIdentifier=CO1.PCCNTR.3461730</v>
          </cell>
          <cell r="AQ93">
            <v>44587</v>
          </cell>
          <cell r="AR93">
            <v>44588</v>
          </cell>
          <cell r="AS93">
            <v>301050132</v>
          </cell>
          <cell r="AT93" t="str">
            <v>FORTALECIMIENTO</v>
          </cell>
        </row>
        <row r="94">
          <cell r="E94">
            <v>1022351858</v>
          </cell>
          <cell r="F94">
            <v>21019</v>
          </cell>
          <cell r="G94">
            <v>80111701</v>
          </cell>
          <cell r="H94" t="str">
            <v>11</v>
          </cell>
          <cell r="I94" t="str">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ell>
          <cell r="J94">
            <v>44587</v>
          </cell>
          <cell r="K94" t="str">
            <v>10 meses 29 dIas</v>
          </cell>
          <cell r="L94">
            <v>62510000</v>
          </cell>
          <cell r="M94">
            <v>5700000</v>
          </cell>
          <cell r="N94" t="str">
            <v>DTAM</v>
          </cell>
          <cell r="O94" t="str">
            <v>NO</v>
          </cell>
          <cell r="P94">
            <v>13622</v>
          </cell>
          <cell r="Q94">
            <v>20225050000093</v>
          </cell>
          <cell r="R94">
            <v>12922</v>
          </cell>
          <cell r="S94">
            <v>44588</v>
          </cell>
          <cell r="T94" t="str">
            <v>C-3202-0900-4-0-3202008-02</v>
          </cell>
          <cell r="U94"/>
          <cell r="V94"/>
          <cell r="W94">
            <v>301053684</v>
          </cell>
          <cell r="X94"/>
          <cell r="Y94">
            <v>44588</v>
          </cell>
          <cell r="Z94">
            <v>44920</v>
          </cell>
          <cell r="AA94"/>
          <cell r="AB94" t="str">
            <v>14-44-101147135</v>
          </cell>
          <cell r="AC94" t="str">
            <v>NANCY ESPERANZA RIVERA VEGA</v>
          </cell>
          <cell r="AD94"/>
          <cell r="AE94"/>
          <cell r="AF94" t="str">
            <v>BOGOTA</v>
          </cell>
          <cell r="AG94" t="str">
            <v>https://community.secop.gov.co/Public/Tendering/OpportunityDetail/Index?noticeUID=CO1.NTC.2743091&amp;isFromPublicArea=True&amp;isModal=False</v>
          </cell>
          <cell r="AH94">
            <v>329</v>
          </cell>
          <cell r="AI94" t="str">
            <v>6 NO CONSTITUYÓ GARANTÍAS</v>
          </cell>
          <cell r="AJ94" t="str">
            <v>Dirección Territorial Amazonía</v>
          </cell>
          <cell r="AK94" t="str">
            <v>N/A</v>
          </cell>
          <cell r="AL94" t="str">
            <v>N/A</v>
          </cell>
          <cell r="AM94" t="str">
            <v>N/A</v>
          </cell>
          <cell r="AN94" t="str">
            <v>N/A</v>
          </cell>
          <cell r="AO94">
            <v>91297841</v>
          </cell>
          <cell r="AP94" t="str">
            <v>https://www.secop.gov.co/CO1ContractsManagement/Tendering/ProcurementContractEdit/View?docUniqueIdentifier=CO1.PCCNTR.3471179</v>
          </cell>
          <cell r="AQ94">
            <v>44588</v>
          </cell>
          <cell r="AR94">
            <v>44589</v>
          </cell>
          <cell r="AS94">
            <v>301053684</v>
          </cell>
          <cell r="AT94" t="str">
            <v>ADMINISTRACION</v>
          </cell>
        </row>
        <row r="95">
          <cell r="E95">
            <v>6566349</v>
          </cell>
          <cell r="F95"/>
          <cell r="G95"/>
          <cell r="H95"/>
          <cell r="I95"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5"/>
          <cell r="K95" t="str">
            <v>10 meses 29 dIas</v>
          </cell>
          <cell r="L95">
            <v>20900000</v>
          </cell>
          <cell r="M95">
            <v>1900000</v>
          </cell>
          <cell r="N95" t="str">
            <v>PNN CAHUINARI</v>
          </cell>
          <cell r="O95" t="str">
            <v>NO</v>
          </cell>
          <cell r="P95">
            <v>16622</v>
          </cell>
          <cell r="Q95"/>
          <cell r="R95">
            <v>16722</v>
          </cell>
          <cell r="S95">
            <v>44589</v>
          </cell>
          <cell r="T95" t="str">
            <v>C-3202-0900-4-0-3202008-02</v>
          </cell>
          <cell r="U95"/>
          <cell r="V95"/>
          <cell r="W95"/>
          <cell r="X95"/>
          <cell r="Y95">
            <v>44589</v>
          </cell>
          <cell r="Z95">
            <v>44919</v>
          </cell>
          <cell r="AA95"/>
          <cell r="AB95" t="str">
            <v>NA</v>
          </cell>
          <cell r="AC95" t="str">
            <v>IVAN DARIO QUICENO GALLEGO</v>
          </cell>
          <cell r="AD95"/>
          <cell r="AE95"/>
          <cell r="AF95" t="str">
            <v>LA PEDRERA, AMAZONAS</v>
          </cell>
          <cell r="AG95" t="str">
            <v>https://community.secop.gov.co/Public/Tendering/OpportunityDetail/Index?noticeUID=CO1.NTC.2751153&amp;isFromPublicArea=True&amp;isModal=False</v>
          </cell>
          <cell r="AH95">
            <v>329</v>
          </cell>
          <cell r="AI95" t="str">
            <v>6 NO CONSTITUYÓ GARANTÍAS</v>
          </cell>
          <cell r="AJ95" t="str">
            <v>PNN Cahuinari</v>
          </cell>
          <cell r="AK95" t="str">
            <v>N/A</v>
          </cell>
          <cell r="AL95" t="str">
            <v>N/A</v>
          </cell>
          <cell r="AM95" t="str">
            <v>N/A</v>
          </cell>
          <cell r="AN95" t="str">
            <v>N/A</v>
          </cell>
          <cell r="AO95">
            <v>10289238</v>
          </cell>
          <cell r="AP95" t="str">
            <v>https://www.secop.gov.co/CO1ContractsManagement/Tendering/ProcurementContractEdit/View?docUniqueIdentifier=CO1.PCCNTR.3521378</v>
          </cell>
          <cell r="AQ95">
            <v>44589</v>
          </cell>
          <cell r="AR95">
            <v>44600</v>
          </cell>
          <cell r="AS95">
            <v>301078166</v>
          </cell>
          <cell r="AT95" t="str">
            <v>ADMINISTRACION</v>
          </cell>
        </row>
        <row r="96">
          <cell r="E96">
            <v>18051619</v>
          </cell>
          <cell r="F96">
            <v>23007</v>
          </cell>
          <cell r="G96">
            <v>80111701</v>
          </cell>
          <cell r="H96" t="str">
            <v>11</v>
          </cell>
          <cell r="I96" t="str">
            <v>Prestar servicios asistenciales y de apoyo a la gestión en actividades de regulación, uso y aprovechamiento de los recursos naturales en la zona sur del Parque Nacional Natural Amacayacu.</v>
          </cell>
          <cell r="J96">
            <v>44588</v>
          </cell>
          <cell r="K96" t="str">
            <v>11 meses</v>
          </cell>
          <cell r="L96">
            <v>15532000</v>
          </cell>
          <cell r="M96">
            <v>1412000</v>
          </cell>
          <cell r="N96" t="str">
            <v>PNN AMACAYACU</v>
          </cell>
          <cell r="O96" t="str">
            <v>NO</v>
          </cell>
          <cell r="P96">
            <v>5822</v>
          </cell>
          <cell r="Q96">
            <v>20225120000333</v>
          </cell>
          <cell r="R96">
            <v>15722</v>
          </cell>
          <cell r="S96">
            <v>44589</v>
          </cell>
          <cell r="T96" t="str">
            <v>C-3202-0900-4-0-3202032-02</v>
          </cell>
          <cell r="U96" t="str">
            <v>Otros servicios profesionales y técnicos n.c.p.</v>
          </cell>
          <cell r="V96">
            <v>7490</v>
          </cell>
          <cell r="W96">
            <v>301057519</v>
          </cell>
          <cell r="X96"/>
          <cell r="Y96">
            <v>44589</v>
          </cell>
          <cell r="Z96">
            <v>44922</v>
          </cell>
          <cell r="AA96"/>
          <cell r="AB96" t="str">
            <v>NA</v>
          </cell>
          <cell r="AC96" t="str">
            <v>ELIANA MARTINEZ RUEDA</v>
          </cell>
          <cell r="AD96"/>
          <cell r="AE96"/>
          <cell r="AF96" t="str">
            <v>PNN AMACAYACU</v>
          </cell>
          <cell r="AG96" t="str">
            <v>https://community.secop.gov.co/Public/Tendering/ContractNoticePhases/View?PPI=CO1.PPI.17342627&amp;isFromPublicArea=True&amp;isModal=False</v>
          </cell>
          <cell r="AH96">
            <v>330</v>
          </cell>
          <cell r="AI96" t="str">
            <v>6 NO CONSTITUYÓ GARANTÍAS</v>
          </cell>
          <cell r="AJ96" t="str">
            <v>PNN Amacayacu</v>
          </cell>
          <cell r="AK96" t="str">
            <v>N/A</v>
          </cell>
          <cell r="AL96" t="str">
            <v>N/A</v>
          </cell>
          <cell r="AM96" t="str">
            <v>N/A</v>
          </cell>
          <cell r="AN96" t="str">
            <v>N/A</v>
          </cell>
          <cell r="AO96">
            <v>51935320</v>
          </cell>
          <cell r="AP96" t="str">
            <v>https://www.secop.gov.co/CO1ContractsManagement/Tendering/ProcurementContractEdit/View?docUniqueIdentifier=CO1.PCCNTR.3509110</v>
          </cell>
          <cell r="AQ96">
            <v>44589</v>
          </cell>
          <cell r="AR96">
            <v>44589</v>
          </cell>
          <cell r="AS96">
            <v>301057519</v>
          </cell>
          <cell r="AT96" t="str">
            <v>ADMINISTRACION</v>
          </cell>
        </row>
        <row r="97">
          <cell r="E97">
            <v>15879119</v>
          </cell>
          <cell r="F97">
            <v>23002</v>
          </cell>
          <cell r="G97">
            <v>80111701</v>
          </cell>
          <cell r="H97" t="str">
            <v>11</v>
          </cell>
          <cell r="I97" t="str">
            <v>Prestar servicios técnicos y de apoyo al Ecoturismo de base comunitaria, como estrategia de conservación y desarrollo de la valoración social del territorio en el Parque Nacional Natural Amacayacu.</v>
          </cell>
          <cell r="J97">
            <v>44587</v>
          </cell>
          <cell r="K97" t="str">
            <v>11 meses</v>
          </cell>
          <cell r="L97">
            <v>15532000</v>
          </cell>
          <cell r="M97">
            <v>1412000</v>
          </cell>
          <cell r="N97" t="str">
            <v>PNN AMACAYACU</v>
          </cell>
          <cell r="O97" t="str">
            <v>NO</v>
          </cell>
          <cell r="P97">
            <v>8522</v>
          </cell>
          <cell r="Q97">
            <v>20225000001463</v>
          </cell>
          <cell r="R97">
            <v>14222</v>
          </cell>
          <cell r="S97">
            <v>44588</v>
          </cell>
          <cell r="T97" t="str">
            <v>C-3202-0900-4-0-3202010-02</v>
          </cell>
          <cell r="U97" t="str">
            <v>Otros servicios profesionales y técnicos n.c.p.</v>
          </cell>
          <cell r="V97" t="str">
            <v>O161</v>
          </cell>
          <cell r="W97">
            <v>301051866</v>
          </cell>
          <cell r="X97"/>
          <cell r="Y97">
            <v>44589</v>
          </cell>
          <cell r="Z97">
            <v>44922</v>
          </cell>
          <cell r="AA97"/>
          <cell r="AB97" t="str">
            <v>NA</v>
          </cell>
          <cell r="AC97" t="str">
            <v>ELIANA MARTINEZ RUEDA</v>
          </cell>
          <cell r="AD97"/>
          <cell r="AE97"/>
          <cell r="AF97" t="str">
            <v>PNN AMACAYACU</v>
          </cell>
          <cell r="AG97" t="str">
            <v>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v>
          </cell>
          <cell r="AH97">
            <v>330</v>
          </cell>
          <cell r="AI97" t="str">
            <v>6 NO CONSTITUYÓ GARANTÍAS</v>
          </cell>
          <cell r="AJ97" t="str">
            <v>PNN Amacayacu</v>
          </cell>
          <cell r="AK97" t="str">
            <v>N/A</v>
          </cell>
          <cell r="AL97" t="str">
            <v>N/A</v>
          </cell>
          <cell r="AM97" t="str">
            <v>N/A</v>
          </cell>
          <cell r="AN97" t="str">
            <v>N/A</v>
          </cell>
          <cell r="AO97">
            <v>51935320</v>
          </cell>
          <cell r="AP97" t="str">
            <v>https://www.secop.gov.co/CO1ContractsManagement/Tendering/ProcurementContractEdit/View?docUniqueIdentifier=CO1.PCCNTR.3466129</v>
          </cell>
          <cell r="AQ97">
            <v>44588</v>
          </cell>
          <cell r="AR97">
            <v>44588</v>
          </cell>
          <cell r="AS97">
            <v>301051866</v>
          </cell>
          <cell r="AT97" t="str">
            <v>ADMINISTRACION</v>
          </cell>
        </row>
        <row r="98">
          <cell r="E98">
            <v>41058554</v>
          </cell>
          <cell r="F98"/>
          <cell r="G98"/>
          <cell r="H98"/>
          <cell r="I98"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8"/>
          <cell r="K98" t="str">
            <v>11 meses</v>
          </cell>
          <cell r="L98">
            <v>30932000</v>
          </cell>
          <cell r="M98">
            <v>2812000</v>
          </cell>
          <cell r="N98" t="str">
            <v>PNN CAHUINARI</v>
          </cell>
          <cell r="O98" t="str">
            <v>NO</v>
          </cell>
          <cell r="P98">
            <v>10122</v>
          </cell>
          <cell r="Q98"/>
          <cell r="R98">
            <v>15922</v>
          </cell>
          <cell r="S98">
            <v>44589</v>
          </cell>
          <cell r="T98" t="str">
            <v>C-3299-0900-2-0-3299060-02</v>
          </cell>
          <cell r="U98"/>
          <cell r="V98"/>
          <cell r="W98"/>
          <cell r="X98"/>
          <cell r="Y98">
            <v>44588</v>
          </cell>
          <cell r="Z98">
            <v>44921</v>
          </cell>
          <cell r="AA98"/>
          <cell r="AB98" t="str">
            <v>NA</v>
          </cell>
          <cell r="AC98" t="str">
            <v>IVAN DARIO QUICENO GALLEGO</v>
          </cell>
          <cell r="AD98"/>
          <cell r="AE98"/>
          <cell r="AF98" t="str">
            <v>LETICIA</v>
          </cell>
          <cell r="AG98" t="str">
            <v>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v>
          </cell>
          <cell r="AH98">
            <v>330</v>
          </cell>
          <cell r="AI98" t="str">
            <v>6 NO CONSTITUYÓ GARANTÍAS</v>
          </cell>
          <cell r="AJ98" t="str">
            <v>PNN Cahuinari</v>
          </cell>
          <cell r="AK98" t="str">
            <v>N/A</v>
          </cell>
          <cell r="AL98" t="str">
            <v>N/A</v>
          </cell>
          <cell r="AM98" t="str">
            <v>N/A</v>
          </cell>
          <cell r="AN98" t="str">
            <v>N/A</v>
          </cell>
          <cell r="AO98">
            <v>10289238</v>
          </cell>
          <cell r="AP98" t="str">
            <v>https://www.secop.gov.co/CO1ContractsManagement/Tendering/ProcurementContractEdit/View?docUniqueIdentifier=CO1.PCCNTR.3500450</v>
          </cell>
          <cell r="AQ98">
            <v>44589</v>
          </cell>
          <cell r="AR98">
            <v>44600</v>
          </cell>
          <cell r="AS98">
            <v>301078194</v>
          </cell>
          <cell r="AT98" t="str">
            <v>FORTALECIMIENTO</v>
          </cell>
        </row>
        <row r="99">
          <cell r="E99">
            <v>6567775</v>
          </cell>
          <cell r="F99">
            <v>23007</v>
          </cell>
          <cell r="G99">
            <v>80111701</v>
          </cell>
          <cell r="H99" t="str">
            <v>11</v>
          </cell>
          <cell r="I99" t="str">
            <v>Prestar los servicios asistenciales y de apoyo a la gestión en actividades de regulación, uso y aprovechamiento de los recursos naturales en el sector norte del Parque Nacional Natural Amacayacu..</v>
          </cell>
          <cell r="J99">
            <v>44588</v>
          </cell>
          <cell r="K99" t="str">
            <v>11 meses</v>
          </cell>
          <cell r="L99">
            <v>15532000</v>
          </cell>
          <cell r="M99">
            <v>1412000</v>
          </cell>
          <cell r="N99" t="str">
            <v>PNN AMACAYACU</v>
          </cell>
          <cell r="O99" t="str">
            <v>NO</v>
          </cell>
          <cell r="P99">
            <v>5522</v>
          </cell>
          <cell r="Q99">
            <v>20225000001473</v>
          </cell>
          <cell r="R99">
            <v>15322</v>
          </cell>
          <cell r="S99">
            <v>44588</v>
          </cell>
          <cell r="T99" t="str">
            <v>C-3202-0900-4-0-3202008-02</v>
          </cell>
          <cell r="U99" t="str">
            <v>Otros servicios profesionales y técnicos n.c.p.</v>
          </cell>
          <cell r="V99">
            <v>5021</v>
          </cell>
          <cell r="W99">
            <v>301054216</v>
          </cell>
          <cell r="X99"/>
          <cell r="Y99">
            <v>44589</v>
          </cell>
          <cell r="Z99">
            <v>44922</v>
          </cell>
          <cell r="AA99"/>
          <cell r="AB99" t="str">
            <v>NA</v>
          </cell>
          <cell r="AC99" t="str">
            <v>ELIANA MARTINEZ RUEDA</v>
          </cell>
          <cell r="AD99"/>
          <cell r="AE99"/>
          <cell r="AF99" t="str">
            <v>PNN AMACAYACU</v>
          </cell>
          <cell r="AG99" t="str">
            <v>https://community.secop.gov.co/Public/Tendering/ContractNoticePhases/View?PPI=CO1.PPI.17260895&amp;isFromPublicArea=True&amp;isModal=False</v>
          </cell>
          <cell r="AH99">
            <v>330</v>
          </cell>
          <cell r="AI99" t="str">
            <v>6 NO CONSTITUYÓ GARANTÍAS</v>
          </cell>
          <cell r="AJ99" t="str">
            <v>PNN Amacayacu</v>
          </cell>
          <cell r="AK99" t="str">
            <v>N/A</v>
          </cell>
          <cell r="AL99" t="str">
            <v>N/A</v>
          </cell>
          <cell r="AM99" t="str">
            <v>N/A</v>
          </cell>
          <cell r="AN99" t="str">
            <v>N/A</v>
          </cell>
          <cell r="AO99">
            <v>51935320</v>
          </cell>
          <cell r="AP99" t="str">
            <v>https://www.secop.gov.co/CO1ContractsManagement/Tendering/ProcurementContractEdit/View?docUniqueIdentifier=CO1.PCCNTR.3480923</v>
          </cell>
          <cell r="AQ99">
            <v>44588</v>
          </cell>
          <cell r="AR99">
            <v>44589</v>
          </cell>
          <cell r="AS99">
            <v>301054216</v>
          </cell>
          <cell r="AT99" t="str">
            <v>ADMINISTRACION</v>
          </cell>
        </row>
        <row r="100">
          <cell r="E100">
            <v>1131524123</v>
          </cell>
          <cell r="F100">
            <v>24002</v>
          </cell>
          <cell r="G100">
            <v>80111701</v>
          </cell>
          <cell r="H100" t="str">
            <v>11</v>
          </cell>
          <cell r="I100" t="str">
            <v>Prestación de servicios asistenciales y de apoyo a la gestión para adelantar actividades de monitoreo, vigilancia y control en los diferentes sectores del área protegida.</v>
          </cell>
          <cell r="J100"/>
          <cell r="K100" t="str">
            <v>11 meses</v>
          </cell>
          <cell r="L100">
            <v>15532000</v>
          </cell>
          <cell r="M100">
            <v>1412000</v>
          </cell>
          <cell r="N100" t="str">
            <v>PNN CAHUINARI</v>
          </cell>
          <cell r="O100" t="str">
            <v>NO</v>
          </cell>
          <cell r="P100">
            <v>15522</v>
          </cell>
          <cell r="Q100">
            <v>20225140002193</v>
          </cell>
          <cell r="R100">
            <v>13222</v>
          </cell>
          <cell r="S100">
            <v>44588</v>
          </cell>
          <cell r="T100" t="str">
            <v>C-3202-0900-4-0-3202032-02</v>
          </cell>
          <cell r="U100"/>
          <cell r="V100"/>
          <cell r="W100">
            <v>301051352</v>
          </cell>
          <cell r="X100"/>
          <cell r="Y100">
            <v>44588</v>
          </cell>
          <cell r="Z100">
            <v>44921</v>
          </cell>
          <cell r="AA100"/>
          <cell r="AB100" t="str">
            <v>NA</v>
          </cell>
          <cell r="AC100" t="str">
            <v>IVAN DARIO QUICENO GALLEGO</v>
          </cell>
          <cell r="AD100"/>
          <cell r="AE100"/>
          <cell r="AF100" t="str">
            <v>TARAPACA, AMAZONAS</v>
          </cell>
          <cell r="AG100" t="str">
            <v>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v>
          </cell>
          <cell r="AH100">
            <v>330</v>
          </cell>
          <cell r="AI100" t="str">
            <v>6 NO CONSTITUYÓ GARANTÍAS</v>
          </cell>
          <cell r="AJ100" t="str">
            <v>PNN Cahuinari</v>
          </cell>
          <cell r="AK100" t="str">
            <v>N/A</v>
          </cell>
          <cell r="AL100" t="str">
            <v>N/A</v>
          </cell>
          <cell r="AM100" t="str">
            <v>N/A</v>
          </cell>
          <cell r="AN100" t="str">
            <v>N/A</v>
          </cell>
          <cell r="AO100">
            <v>10289238</v>
          </cell>
          <cell r="AP100" t="str">
            <v>https://www.secop.gov.co/CO1ContractsManagement/Tendering/ProcurementContractEdit/View?docUniqueIdentifier=CO1.PCCNTR.3471598</v>
          </cell>
          <cell r="AQ100">
            <v>44588</v>
          </cell>
          <cell r="AR100">
            <v>44588</v>
          </cell>
          <cell r="AS100">
            <v>301051352</v>
          </cell>
          <cell r="AT100" t="str">
            <v>ADMINISTRACION</v>
          </cell>
        </row>
        <row r="101">
          <cell r="E101">
            <v>1000252838</v>
          </cell>
          <cell r="F101"/>
          <cell r="G101"/>
          <cell r="H101"/>
          <cell r="I101" t="str">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ell>
          <cell r="J101"/>
          <cell r="K101" t="str">
            <v>11 meses</v>
          </cell>
          <cell r="L101">
            <v>6354000</v>
          </cell>
          <cell r="M101">
            <v>1412000</v>
          </cell>
          <cell r="N101" t="str">
            <v>DTAM</v>
          </cell>
          <cell r="O101" t="str">
            <v>NO</v>
          </cell>
          <cell r="P101">
            <v>13922</v>
          </cell>
          <cell r="Q101"/>
          <cell r="R101">
            <v>16622</v>
          </cell>
          <cell r="S101">
            <v>44589</v>
          </cell>
          <cell r="T101" t="str">
            <v>C-3299-0900-2-0-3299060-02</v>
          </cell>
          <cell r="U101"/>
          <cell r="V101"/>
          <cell r="W101"/>
          <cell r="X101"/>
          <cell r="Y101">
            <v>44588</v>
          </cell>
          <cell r="Z101">
            <v>44921</v>
          </cell>
          <cell r="AA101"/>
          <cell r="AB101" t="str">
            <v>NA</v>
          </cell>
          <cell r="AC101" t="str">
            <v>CLAUDIA OFELIA MANRIQUE ROA</v>
          </cell>
          <cell r="AD101"/>
          <cell r="AE101"/>
          <cell r="AF101" t="str">
            <v>BOGOTA</v>
          </cell>
          <cell r="AG101" t="str">
            <v>https://community.secop.gov.co/Public/Tendering/OpportunityDetail/Index?noticeUID=CO1.NTC.2751946&amp;isFromPublicArea=True&amp;isModal=False</v>
          </cell>
          <cell r="AH101">
            <v>330</v>
          </cell>
          <cell r="AI101" t="str">
            <v>6 NO CONSTITUYÓ GARANTÍAS</v>
          </cell>
          <cell r="AJ101" t="str">
            <v>PNN Cahuinari</v>
          </cell>
          <cell r="AK101" t="str">
            <v>N/A</v>
          </cell>
          <cell r="AL101" t="str">
            <v>N/A</v>
          </cell>
          <cell r="AM101" t="str">
            <v>N/A</v>
          </cell>
          <cell r="AN101" t="str">
            <v>N/A</v>
          </cell>
          <cell r="AO101">
            <v>41674698</v>
          </cell>
          <cell r="AP101" t="str">
            <v>https://www.secop.gov.co/CO1ContractsManagement/Tendering/ProcurementContractEdit/View?docUniqueIdentifier=CO1.PCCNTR.3501609</v>
          </cell>
          <cell r="AQ101">
            <v>44589</v>
          </cell>
          <cell r="AR101">
            <v>44596</v>
          </cell>
          <cell r="AS101">
            <v>301069264</v>
          </cell>
          <cell r="AT101" t="str">
            <v>FORTALECIMIENTO</v>
          </cell>
        </row>
        <row r="102">
          <cell r="E102">
            <v>11342130</v>
          </cell>
          <cell r="F102">
            <v>23007</v>
          </cell>
          <cell r="G102">
            <v>80111701</v>
          </cell>
          <cell r="H102" t="str">
            <v>11</v>
          </cell>
          <cell r="I102" t="str">
            <v>Prestar servicios asistenciales y de apoyo a la gestión como conductor de vehículos y labores de mantenimiento, mensajería en la sede Leticia</v>
          </cell>
          <cell r="J102">
            <v>44588</v>
          </cell>
          <cell r="K102" t="str">
            <v>4 meses 15 dias</v>
          </cell>
          <cell r="L102">
            <v>15532000</v>
          </cell>
          <cell r="M102">
            <v>1412000</v>
          </cell>
          <cell r="N102" t="str">
            <v>PNN AMACAYACU</v>
          </cell>
          <cell r="O102" t="str">
            <v>NO</v>
          </cell>
          <cell r="P102">
            <v>10322</v>
          </cell>
          <cell r="Q102">
            <v>20225000001483</v>
          </cell>
          <cell r="R102">
            <v>15422</v>
          </cell>
          <cell r="S102">
            <v>44589</v>
          </cell>
          <cell r="T102" t="str">
            <v>C-3202-0900-4-0-3202032-02</v>
          </cell>
          <cell r="U102" t="str">
            <v>Otros servicios profesionales y técnicos n.c.p.</v>
          </cell>
          <cell r="V102">
            <v>4921</v>
          </cell>
          <cell r="W102">
            <v>301054302</v>
          </cell>
          <cell r="X102"/>
          <cell r="Y102">
            <v>44589</v>
          </cell>
          <cell r="Z102">
            <v>44724</v>
          </cell>
          <cell r="AA102"/>
          <cell r="AB102" t="str">
            <v>NA</v>
          </cell>
          <cell r="AC102" t="str">
            <v>ELIANA MARTINEZ RUEDA</v>
          </cell>
          <cell r="AD102"/>
          <cell r="AE102"/>
          <cell r="AF102" t="str">
            <v>PNN AMACAYACU</v>
          </cell>
          <cell r="AG102" t="str">
            <v>https://community.secop.gov.co/Public/Tendering/ContractNoticePhases/View?PPI=CO1.PPI.17241899&amp;isFromPublicArea=True&amp;isModal=False</v>
          </cell>
          <cell r="AH102">
            <v>135</v>
          </cell>
          <cell r="AI102" t="str">
            <v>6 NO CONSTITUYÓ GARANTÍAS</v>
          </cell>
          <cell r="AJ102" t="str">
            <v>PNN Amacayacu</v>
          </cell>
          <cell r="AK102" t="str">
            <v>N/A</v>
          </cell>
          <cell r="AL102" t="str">
            <v>N/A</v>
          </cell>
          <cell r="AM102" t="str">
            <v>N/A</v>
          </cell>
          <cell r="AN102" t="str">
            <v>N/A</v>
          </cell>
          <cell r="AO102">
            <v>51935320</v>
          </cell>
          <cell r="AP102" t="str">
            <v>https://www.secop.gov.co/CO1ContractsManagement/Tendering/ProcurementContractEdit/View?docUniqueIdentifier=CO1.PCCNTR.3489996</v>
          </cell>
          <cell r="AQ102">
            <v>44588</v>
          </cell>
          <cell r="AR102">
            <v>44589</v>
          </cell>
          <cell r="AS102">
            <v>301054302</v>
          </cell>
          <cell r="AT102" t="str">
            <v>ADMINISTRACION</v>
          </cell>
        </row>
        <row r="103">
          <cell r="E103">
            <v>15885477</v>
          </cell>
          <cell r="F103"/>
          <cell r="G103"/>
          <cell r="H103"/>
          <cell r="I103" t="str">
            <v>Prestación de servicios de apoyo a la promoción, divulgación y posicionamiento de los Parques Nacionales Naturales en el departamento del Amazonas</v>
          </cell>
          <cell r="J103"/>
          <cell r="K103" t="str">
            <v>11 meses</v>
          </cell>
          <cell r="L103">
            <v>15400000</v>
          </cell>
          <cell r="M103">
            <v>1400000</v>
          </cell>
          <cell r="N103" t="str">
            <v>PNN AMACAYACU</v>
          </cell>
          <cell r="O103" t="str">
            <v>NO</v>
          </cell>
          <cell r="P103">
            <v>11822</v>
          </cell>
          <cell r="Q103"/>
          <cell r="R103">
            <v>16022</v>
          </cell>
          <cell r="S103">
            <v>44589</v>
          </cell>
          <cell r="T103" t="str">
            <v>C-3202-0900-4-0-3202010-02</v>
          </cell>
          <cell r="U103"/>
          <cell r="V103"/>
          <cell r="W103"/>
          <cell r="X103"/>
          <cell r="Y103">
            <v>44589</v>
          </cell>
          <cell r="Z103">
            <v>44922</v>
          </cell>
          <cell r="AA103"/>
          <cell r="AB103" t="str">
            <v>NA</v>
          </cell>
          <cell r="AC103" t="str">
            <v>ELIANA MARTINEZ RUEDA</v>
          </cell>
          <cell r="AD103"/>
          <cell r="AE103"/>
          <cell r="AF103" t="str">
            <v>LETICIA</v>
          </cell>
          <cell r="AG103" t="str">
            <v>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v>
          </cell>
          <cell r="AH103">
            <v>330</v>
          </cell>
          <cell r="AI103" t="str">
            <v>6 NO CONSTITUYÓ GARANTÍAS</v>
          </cell>
          <cell r="AJ103" t="str">
            <v>PNN Amacayacu</v>
          </cell>
          <cell r="AK103" t="str">
            <v>N/A</v>
          </cell>
          <cell r="AL103" t="str">
            <v>N/A</v>
          </cell>
          <cell r="AM103" t="str">
            <v>N/A</v>
          </cell>
          <cell r="AN103" t="str">
            <v>N/A</v>
          </cell>
          <cell r="AO103">
            <v>51935320</v>
          </cell>
          <cell r="AP103" t="str">
            <v>https://www.secop.gov.co/CO1ContractsManagement/Tendering/ProcurementContractEdit/View?docUniqueIdentifier=CO1.PCCNTR.3504069</v>
          </cell>
          <cell r="AQ103">
            <v>44589</v>
          </cell>
          <cell r="AR103">
            <v>44594</v>
          </cell>
          <cell r="AS103">
            <v>301067973</v>
          </cell>
          <cell r="AT103" t="str">
            <v>ADMINISTRACION</v>
          </cell>
        </row>
        <row r="104">
          <cell r="E104">
            <v>15876031</v>
          </cell>
          <cell r="F104"/>
          <cell r="G104"/>
          <cell r="H104"/>
          <cell r="I104" t="str">
            <v>Prestar apoyo operativo en la gestión del PNN Yaigojé y su zona de influencia sector sur en las acciones de protección, control Territorial, relacionamiento y actividades encaminadas a la estrategia de PVC</v>
          </cell>
          <cell r="J104"/>
          <cell r="K104" t="str">
            <v>11 meses</v>
          </cell>
          <cell r="L104">
            <v>15532000</v>
          </cell>
          <cell r="M104">
            <v>1412000</v>
          </cell>
          <cell r="N104" t="str">
            <v>PNN YAIGOJE APAPORIS</v>
          </cell>
          <cell r="O104" t="str">
            <v>NO</v>
          </cell>
          <cell r="P104">
            <v>11322</v>
          </cell>
          <cell r="Q104"/>
          <cell r="R104">
            <v>16122</v>
          </cell>
          <cell r="S104">
            <v>44589</v>
          </cell>
          <cell r="T104" t="str">
            <v>C-3202-0900-4-0-3202032-02</v>
          </cell>
          <cell r="U104"/>
          <cell r="V104"/>
          <cell r="W104"/>
          <cell r="X104"/>
          <cell r="Y104">
            <v>44589</v>
          </cell>
          <cell r="Z104">
            <v>44922</v>
          </cell>
          <cell r="AA104"/>
          <cell r="AB104" t="str">
            <v>NA</v>
          </cell>
          <cell r="AC104" t="str">
            <v>ALEXANDER ALFONSO SEGURA</v>
          </cell>
          <cell r="AD104"/>
          <cell r="AE104"/>
          <cell r="AF104" t="str">
            <v>LA PEDRERA, AMAZONAS</v>
          </cell>
          <cell r="AG104" t="str">
            <v>https://community.secop.gov.co/Public/Tendering/ContractNoticePhases/View?PPI=CO1.PPI.17306548&amp;isFromPublicArea=True&amp;isModal=False</v>
          </cell>
          <cell r="AH104">
            <v>330</v>
          </cell>
          <cell r="AI104" t="str">
            <v>6 NO CONSTITUYÓ GARANTÍAS</v>
          </cell>
          <cell r="AJ104" t="str">
            <v>PNN Río Puré</v>
          </cell>
          <cell r="AK104" t="str">
            <v>N/A</v>
          </cell>
          <cell r="AL104" t="str">
            <v>N/A</v>
          </cell>
          <cell r="AM104" t="str">
            <v>N/A</v>
          </cell>
          <cell r="AN104" t="str">
            <v>N/A</v>
          </cell>
          <cell r="AO104">
            <v>79672176</v>
          </cell>
          <cell r="AP104" t="str">
            <v>https://www.secop.gov.co/CO1ContractsManagement/Tendering/ProcurementContractEdit/View?docUniqueIdentifier=CO1.PCCNTR.3507309</v>
          </cell>
          <cell r="AQ104">
            <v>44589</v>
          </cell>
          <cell r="AR104">
            <v>44594</v>
          </cell>
          <cell r="AS104">
            <v>301068049</v>
          </cell>
          <cell r="AT104" t="str">
            <v>ADMINISTRACION</v>
          </cell>
        </row>
        <row r="105">
          <cell r="E105">
            <v>1024495405</v>
          </cell>
          <cell r="F105">
            <v>21019</v>
          </cell>
          <cell r="G105">
            <v>80111701</v>
          </cell>
          <cell r="H105" t="str">
            <v>11</v>
          </cell>
          <cell r="I105" t="str">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ell>
          <cell r="J105">
            <v>44588</v>
          </cell>
          <cell r="K105" t="str">
            <v>11 meses</v>
          </cell>
          <cell r="L105">
            <v>62510000</v>
          </cell>
          <cell r="M105">
            <v>5700000</v>
          </cell>
          <cell r="N105" t="str">
            <v>DTAM</v>
          </cell>
          <cell r="O105" t="str">
            <v>NO</v>
          </cell>
          <cell r="P105">
            <v>15622</v>
          </cell>
          <cell r="Q105">
            <v>20225050000113</v>
          </cell>
          <cell r="R105">
            <v>15622</v>
          </cell>
          <cell r="S105">
            <v>44589</v>
          </cell>
          <cell r="T105" t="str">
            <v>C-3202-0900-4-0-3202008-02</v>
          </cell>
          <cell r="U105"/>
          <cell r="V105"/>
          <cell r="W105">
            <v>301057571</v>
          </cell>
          <cell r="X105"/>
          <cell r="Y105">
            <v>44589</v>
          </cell>
          <cell r="Z105">
            <v>44922</v>
          </cell>
          <cell r="AA105"/>
          <cell r="AB105" t="str">
            <v>14-46-101070471</v>
          </cell>
          <cell r="AC105" t="str">
            <v>NANCY ESPERANZA RIVERA VEGA</v>
          </cell>
          <cell r="AD105"/>
          <cell r="AE105"/>
          <cell r="AF105" t="str">
            <v>BOGOTA</v>
          </cell>
          <cell r="AG105" t="str">
            <v>https://community.secop.gov.co/Public/Tendering/ContractNoticePhases/View?PPI=CO1.PPI.17312026&amp;isFromPublicArea=True&amp;isModal=False</v>
          </cell>
          <cell r="AH105">
            <v>330</v>
          </cell>
          <cell r="AI105" t="str">
            <v>6 NO CONSTITUYÓ GARANTÍAS</v>
          </cell>
          <cell r="AJ105" t="str">
            <v>Dirección Territorial Amazonía</v>
          </cell>
          <cell r="AK105" t="str">
            <v>N/A</v>
          </cell>
          <cell r="AL105" t="str">
            <v>N/A</v>
          </cell>
          <cell r="AM105" t="str">
            <v>N/A</v>
          </cell>
          <cell r="AN105" t="str">
            <v>N/A</v>
          </cell>
          <cell r="AO105">
            <v>91297841</v>
          </cell>
          <cell r="AP105" t="str">
            <v>https://www.secop.gov.co/CO1ContractsManagement/Tendering/ProcurementContractEdit/View?docUniqueIdentifier=CO1.PCCNTR.3486361</v>
          </cell>
          <cell r="AQ105">
            <v>44588</v>
          </cell>
          <cell r="AR105">
            <v>44589</v>
          </cell>
          <cell r="AS105">
            <v>301057571</v>
          </cell>
          <cell r="AT105" t="str">
            <v>ADMINISTRACION</v>
          </cell>
        </row>
        <row r="106">
          <cell r="E106">
            <v>1004268452</v>
          </cell>
          <cell r="F106"/>
          <cell r="G106"/>
          <cell r="H106"/>
          <cell r="I106" t="str">
            <v>Prestar apoyo operario a la gestión para adelantar actividades que permitan mantener adecuadamente el flujo de las labores operativas del Parque Nacional Natural Serranía de los Churumbelos Auka Wasi</v>
          </cell>
          <cell r="J106"/>
          <cell r="K106" t="str">
            <v>10 meses 29 dIas</v>
          </cell>
          <cell r="L106">
            <v>15532000</v>
          </cell>
          <cell r="M106">
            <v>1412000</v>
          </cell>
          <cell r="N106" t="str">
            <v>PNN CHURUMBELOS</v>
          </cell>
          <cell r="O106" t="str">
            <v>NO</v>
          </cell>
          <cell r="P106">
            <v>9722</v>
          </cell>
          <cell r="Q106"/>
          <cell r="R106">
            <v>15822</v>
          </cell>
          <cell r="S106">
            <v>44589</v>
          </cell>
          <cell r="T106" t="str">
            <v>C-3202-0900-4-0-3202032-02</v>
          </cell>
          <cell r="U106"/>
          <cell r="V106"/>
          <cell r="W106"/>
          <cell r="X106"/>
          <cell r="Y106">
            <v>44589</v>
          </cell>
          <cell r="Z106">
            <v>44920</v>
          </cell>
          <cell r="AA106"/>
          <cell r="AB106" t="str">
            <v>NA</v>
          </cell>
          <cell r="AC106" t="str">
            <v>FLABIO ARMANDO HERRERA CAICEDO</v>
          </cell>
          <cell r="AD106"/>
          <cell r="AE106"/>
          <cell r="AF106" t="str">
            <v>MOCOA</v>
          </cell>
          <cell r="AG106" t="str">
            <v>https://community.secop.gov.co/Public/Tendering/OpportunityDetail/Index?noticeUID=CO1.NTC.2762492&amp;isFromPublicArea=True&amp;isModal=False</v>
          </cell>
          <cell r="AH106">
            <v>329</v>
          </cell>
          <cell r="AI106" t="str">
            <v>6 NO CONSTITUYÓ GARANTÍAS</v>
          </cell>
          <cell r="AJ106" t="str">
            <v>PNN Serranía de Los Churumbelos</v>
          </cell>
          <cell r="AK106" t="str">
            <v>N/A</v>
          </cell>
          <cell r="AL106" t="str">
            <v>N/A</v>
          </cell>
          <cell r="AM106" t="str">
            <v>N/A</v>
          </cell>
          <cell r="AN106" t="str">
            <v>N/A</v>
          </cell>
          <cell r="AO106">
            <v>19481189</v>
          </cell>
          <cell r="AP106" t="str">
            <v>https://www.secop.gov.co/CO1ContractsManagement/Tendering/ProcurementContractEdit/View?docUniqueIdentifier=CO1.PCCNTR.3508552</v>
          </cell>
          <cell r="AQ106">
            <v>44589</v>
          </cell>
          <cell r="AR106">
            <v>44596</v>
          </cell>
          <cell r="AS106">
            <v>301069394</v>
          </cell>
          <cell r="AT106" t="str">
            <v>ADMINISTRACION</v>
          </cell>
        </row>
        <row r="107">
          <cell r="E107">
            <v>53165225</v>
          </cell>
          <cell r="F107">
            <v>21017</v>
          </cell>
          <cell r="G107">
            <v>80111701</v>
          </cell>
          <cell r="H107" t="str">
            <v>11</v>
          </cell>
          <cell r="I107" t="str">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ell>
          <cell r="J107">
            <v>44588</v>
          </cell>
          <cell r="K107" t="str">
            <v>11 meses</v>
          </cell>
          <cell r="L107">
            <v>69344000</v>
          </cell>
          <cell r="M107">
            <v>6304000</v>
          </cell>
          <cell r="N107" t="str">
            <v>DTAM</v>
          </cell>
          <cell r="O107" t="str">
            <v>NO</v>
          </cell>
          <cell r="P107">
            <v>13522</v>
          </cell>
          <cell r="Q107">
            <v>20225050000103</v>
          </cell>
          <cell r="R107">
            <v>15022</v>
          </cell>
          <cell r="S107">
            <v>44589</v>
          </cell>
          <cell r="T107" t="str">
            <v>C-3202-0900-4-0-3202008-02</v>
          </cell>
          <cell r="U107"/>
          <cell r="V107"/>
          <cell r="W107">
            <v>301054669</v>
          </cell>
          <cell r="X107"/>
          <cell r="Y107">
            <v>44589</v>
          </cell>
          <cell r="Z107">
            <v>44922</v>
          </cell>
          <cell r="AA107"/>
          <cell r="AB107" t="str">
            <v>14-44-101147445</v>
          </cell>
          <cell r="AC107" t="str">
            <v>NANCY ESPERANZA RIVERA VEGA</v>
          </cell>
          <cell r="AD107"/>
          <cell r="AE107"/>
          <cell r="AF107" t="str">
            <v>BOGOTA</v>
          </cell>
          <cell r="AG107" t="str">
            <v>https://community.secop.gov.co/Public/Tendering/ContractNoticePhases/View?PPI=CO1.PPI.17315263&amp;isFromPublicArea=True&amp;isModal=False</v>
          </cell>
          <cell r="AH107">
            <v>330</v>
          </cell>
          <cell r="AI107" t="str">
            <v>6 NO CONSTITUYÓ GARANTÍAS</v>
          </cell>
          <cell r="AJ107" t="str">
            <v>Dirección Territorial Amazonía</v>
          </cell>
          <cell r="AK107" t="str">
            <v>N/A</v>
          </cell>
          <cell r="AL107" t="str">
            <v>N/A</v>
          </cell>
          <cell r="AM107" t="str">
            <v>N/A</v>
          </cell>
          <cell r="AN107" t="str">
            <v>N/A</v>
          </cell>
          <cell r="AO107">
            <v>91297841</v>
          </cell>
          <cell r="AP107" t="str">
            <v>https://www.secop.gov.co/CO1ContractsManagement/Tendering/ProcurementContractEdit/View?docUniqueIdentifier=CO1.PCCNTR.3500624</v>
          </cell>
          <cell r="AQ107">
            <v>44589</v>
          </cell>
          <cell r="AR107">
            <v>44589</v>
          </cell>
          <cell r="AS107">
            <v>301054669</v>
          </cell>
          <cell r="AT107" t="str">
            <v>ADMINISTRACION</v>
          </cell>
        </row>
        <row r="108">
          <cell r="E108">
            <v>80775539</v>
          </cell>
          <cell r="F108">
            <v>21031</v>
          </cell>
          <cell r="G108">
            <v>80111701</v>
          </cell>
          <cell r="H108" t="str">
            <v>11</v>
          </cell>
          <cell r="I108" t="str">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ell>
          <cell r="J108">
            <v>44588</v>
          </cell>
          <cell r="K108" t="str">
            <v>11 meses</v>
          </cell>
          <cell r="L108">
            <v>17512000</v>
          </cell>
          <cell r="M108">
            <v>1592000</v>
          </cell>
          <cell r="N108" t="str">
            <v>DTAM</v>
          </cell>
          <cell r="O108" t="str">
            <v>NO</v>
          </cell>
          <cell r="P108">
            <v>15722</v>
          </cell>
          <cell r="Q108">
            <v>20225000000343</v>
          </cell>
          <cell r="R108">
            <v>15222</v>
          </cell>
          <cell r="S108">
            <v>44589</v>
          </cell>
          <cell r="T108" t="str">
            <v>C-3299-0900-2-0-3299060-02</v>
          </cell>
          <cell r="U108"/>
          <cell r="V108"/>
          <cell r="W108">
            <v>301057555</v>
          </cell>
          <cell r="X108"/>
          <cell r="Y108">
            <v>44589</v>
          </cell>
          <cell r="Z108">
            <v>44922</v>
          </cell>
          <cell r="AA108"/>
          <cell r="AB108" t="str">
            <v>NA</v>
          </cell>
          <cell r="AC108" t="str">
            <v>CLAUDIA OFELIA MANRIQUE ROA</v>
          </cell>
          <cell r="AD108"/>
          <cell r="AE108"/>
          <cell r="AF108" t="str">
            <v>BOGOTA</v>
          </cell>
          <cell r="AG108" t="str">
            <v>https://community.secop.gov.co/Public/Tendering/OpportunityDetail/Index?noticeUID=CO1.NTC.2772578&amp;isFromPublicArea=True&amp;isModal=False</v>
          </cell>
          <cell r="AH108">
            <v>330</v>
          </cell>
          <cell r="AI108" t="str">
            <v>6 NO CONSTITUYÓ GARANTÍAS</v>
          </cell>
          <cell r="AJ108" t="str">
            <v>Dirección Territorial Amazonía</v>
          </cell>
          <cell r="AK108" t="str">
            <v>N/A</v>
          </cell>
          <cell r="AL108" t="str">
            <v>N/A</v>
          </cell>
          <cell r="AM108" t="str">
            <v>N/A</v>
          </cell>
          <cell r="AN108" t="str">
            <v>N/A</v>
          </cell>
          <cell r="AO108">
            <v>41674698</v>
          </cell>
          <cell r="AP108" t="str">
            <v>https://www.secop.gov.co/CO1ContractsManagement/Tendering/ProcurementContractEdit/View?docUniqueIdentifier=CO1.PCCNTR.3502248</v>
          </cell>
          <cell r="AQ108">
            <v>44589</v>
          </cell>
          <cell r="AR108">
            <v>44589</v>
          </cell>
          <cell r="AS108">
            <v>301057555</v>
          </cell>
          <cell r="AT108" t="str">
            <v>FORTALECIMIENTO</v>
          </cell>
        </row>
        <row r="109">
          <cell r="E109">
            <v>1016060857</v>
          </cell>
          <cell r="F109">
            <v>22077</v>
          </cell>
          <cell r="G109">
            <v>80111701</v>
          </cell>
          <cell r="H109" t="str">
            <v>11</v>
          </cell>
          <cell r="I109" t="str">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ell>
          <cell r="J109">
            <v>44215</v>
          </cell>
          <cell r="K109" t="str">
            <v>11 meses</v>
          </cell>
          <cell r="L109">
            <v>40570368.700000003</v>
          </cell>
          <cell r="M109">
            <v>5532323</v>
          </cell>
          <cell r="N109" t="str">
            <v>DTAM</v>
          </cell>
          <cell r="O109" t="str">
            <v>NO</v>
          </cell>
          <cell r="P109">
            <v>31121</v>
          </cell>
          <cell r="Q109">
            <v>20215030000083</v>
          </cell>
          <cell r="R109">
            <v>4622</v>
          </cell>
          <cell r="S109">
            <v>44581</v>
          </cell>
          <cell r="T109"/>
          <cell r="U109"/>
          <cell r="V109"/>
          <cell r="W109"/>
          <cell r="X109"/>
          <cell r="Y109">
            <v>44589</v>
          </cell>
          <cell r="Z109">
            <v>44922</v>
          </cell>
          <cell r="AA109"/>
          <cell r="AB109" t="str">
            <v>NA</v>
          </cell>
          <cell r="AC109" t="str">
            <v>DIANA CAROLINA GOMEZ RODRIGUEZ</v>
          </cell>
          <cell r="AD109"/>
          <cell r="AE109"/>
          <cell r="AF109" t="str">
            <v>BOGOTA</v>
          </cell>
          <cell r="AG109" t="str">
            <v>https://community.secop.gov.co/Public/Tendering/OpportunityDetail/Index?noticeUID=CO1.NTC.2774525&amp;isFromPublicArea=True&amp;isModal=False</v>
          </cell>
          <cell r="AH109">
            <v>330</v>
          </cell>
          <cell r="AI109" t="str">
            <v>6 NO CONSTITUYÓ GARANTÍAS</v>
          </cell>
          <cell r="AJ109" t="str">
            <v>Dirección Territorial Amazonía</v>
          </cell>
          <cell r="AK109" t="str">
            <v>N/A</v>
          </cell>
          <cell r="AL109" t="str">
            <v>N/A</v>
          </cell>
          <cell r="AM109" t="str">
            <v>N/A</v>
          </cell>
          <cell r="AN109" t="str">
            <v>N/A</v>
          </cell>
          <cell r="AO109">
            <v>24344682</v>
          </cell>
          <cell r="AP109"/>
          <cell r="AQ109"/>
          <cell r="AR109">
            <v>44582</v>
          </cell>
          <cell r="AS109">
            <v>301037423</v>
          </cell>
          <cell r="AT109" t="str">
            <v>ADMINISTRACION</v>
          </cell>
        </row>
        <row r="110">
          <cell r="E110">
            <v>1083917069</v>
          </cell>
          <cell r="F110">
            <v>28010</v>
          </cell>
          <cell r="G110">
            <v>80111701</v>
          </cell>
          <cell r="H110" t="str">
            <v>11</v>
          </cell>
          <cell r="I110" t="str">
            <v>Prestar apoyo técnico a la gestión operativa en los procesos de atención a situación de UOT y en el trabajo comunitario con grupos indígenas y campesinos del Parque Nacional Natural Serranía de los Churumbelos Auka Wasi</v>
          </cell>
          <cell r="J110">
            <v>44589</v>
          </cell>
          <cell r="K110" t="str">
            <v>10 meses 29 dIas</v>
          </cell>
          <cell r="L110">
            <v>25552333</v>
          </cell>
          <cell r="M110">
            <v>2330000</v>
          </cell>
          <cell r="N110" t="str">
            <v>PNN CHURUMBELOS</v>
          </cell>
          <cell r="O110" t="str">
            <v>NO</v>
          </cell>
          <cell r="P110">
            <v>9522</v>
          </cell>
          <cell r="Q110"/>
          <cell r="R110">
            <v>7622</v>
          </cell>
          <cell r="S110">
            <v>44585</v>
          </cell>
          <cell r="T110" t="str">
            <v>C-3202-0900-4-0-3202031-02</v>
          </cell>
          <cell r="U110" t="str">
            <v>ADQUISICIÓN DE BINES Y SERIVICIOS</v>
          </cell>
          <cell r="V110" t="str">
            <v>0210 - 8299</v>
          </cell>
          <cell r="W110">
            <v>301044770</v>
          </cell>
          <cell r="Y110">
            <v>44585</v>
          </cell>
          <cell r="Z110">
            <v>44589</v>
          </cell>
          <cell r="AA110"/>
          <cell r="AB110" t="str">
            <v>NA</v>
          </cell>
          <cell r="AC110" t="str">
            <v>FLABIO ARMANDO HERRERA CAICEDO</v>
          </cell>
          <cell r="AD110"/>
          <cell r="AE110"/>
          <cell r="AF110" t="str">
            <v>Piamonte (Cauca)</v>
          </cell>
          <cell r="AG110" t="str">
            <v>https://community.secop.gov.co/Public/Tendering/ContractNoticePhases/View?PPI=CO1.PPI.17030958&amp;isFromPublicArea=True&amp;isModal=False</v>
          </cell>
          <cell r="AH110">
            <v>329</v>
          </cell>
          <cell r="AI110" t="str">
            <v>6 NO CONSTITUYÓ GARANTÍAS</v>
          </cell>
          <cell r="AJ110" t="str">
            <v>PNN Serranía de Los Churumbelos</v>
          </cell>
          <cell r="AK110" t="str">
            <v>N/A</v>
          </cell>
          <cell r="AL110" t="str">
            <v>N/A</v>
          </cell>
          <cell r="AM110" t="str">
            <v>N/A</v>
          </cell>
          <cell r="AN110" t="str">
            <v>N/A</v>
          </cell>
          <cell r="AO110">
            <v>19481189</v>
          </cell>
          <cell r="AP110" t="str">
            <v>https://www.secop.gov.co/CO1ContractsManagement/Tendering/ProcurementContractEdit/View?docUniqueIdentifier=CO1.PCCNTR.3380091</v>
          </cell>
          <cell r="AQ110">
            <v>44589</v>
          </cell>
          <cell r="AR110">
            <v>44596</v>
          </cell>
          <cell r="AS110">
            <v>301074114</v>
          </cell>
          <cell r="AT110" t="str">
            <v>ADMINISTRACION</v>
          </cell>
        </row>
        <row r="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row>
        <row r="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row>
        <row r="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row>
        <row r="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row>
        <row r="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row>
        <row r="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row>
        <row r="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row>
        <row r="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row>
        <row r="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row>
        <row r="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row>
        <row r="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row>
        <row r="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row>
        <row r="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row>
        <row r="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row>
        <row r="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row>
        <row r="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row>
        <row r="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row>
        <row r="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row>
        <row r="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row>
        <row r="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row>
        <row r="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row>
        <row r="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row>
        <row r="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row>
        <row r="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row>
        <row r="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row>
        <row r="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row>
        <row r="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row>
        <row r="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row>
        <row r="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row>
        <row r="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row>
        <row r="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row>
        <row r="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row>
        <row r="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row>
        <row r="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row>
        <row r="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row>
        <row r="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row>
        <row r="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row>
        <row r="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row>
        <row r="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row>
        <row r="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row>
        <row r="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row>
        <row r="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row>
        <row r="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row>
        <row r="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row>
        <row r="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row>
        <row r="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row>
        <row r="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row>
        <row r="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row>
        <row r="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row>
        <row r="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row>
        <row r="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row>
        <row r="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row>
        <row r="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row>
        <row r="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row>
        <row r="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row>
        <row r="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row>
        <row r="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row>
        <row r="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row>
        <row r="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row>
        <row r="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row>
        <row r="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row>
        <row r="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row>
        <row r="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row>
        <row r="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row>
        <row r="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row>
        <row r="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row>
        <row r="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row>
        <row r="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row>
        <row r="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row>
        <row r="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row>
        <row r="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row>
        <row r="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row>
        <row r="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row>
        <row r="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row>
        <row r="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row>
        <row r="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row>
        <row r="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row>
        <row r="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row>
        <row r="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row>
        <row r="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row>
        <row r="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row>
        <row r="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row>
        <row r="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row>
        <row r="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row>
        <row r="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row>
        <row r="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row>
        <row r="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row>
        <row r="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row>
        <row r="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row>
        <row r="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row>
        <row r="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row>
        <row r="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row>
        <row r="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row>
        <row r="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row>
        <row r="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row>
        <row r="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row>
        <row r="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row>
        <row r="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row>
        <row r="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row>
        <row r="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row>
        <row r="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row>
        <row r="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row>
        <row r="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row>
        <row r="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row>
        <row r="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row>
        <row r="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row>
        <row r="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row>
        <row r="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row>
        <row r="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row>
        <row r="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row>
        <row r="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row>
        <row r="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row>
        <row r="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row>
        <row r="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row>
        <row r="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row>
        <row r="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row>
        <row r="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row>
        <row r="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row>
        <row r="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row>
        <row r="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row>
        <row r="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row>
        <row r="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row>
        <row r="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row>
        <row r="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row>
        <row r="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row>
        <row r="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row>
        <row r="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row>
        <row r="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row>
        <row r="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row>
        <row r="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row>
        <row r="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row>
        <row r="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row>
        <row r="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row>
        <row r="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row>
        <row r="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row>
        <row r="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row>
        <row r="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row>
        <row r="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row>
        <row r="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row>
        <row r="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row>
        <row r="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row>
        <row r="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row>
        <row r="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row>
        <row r="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row>
        <row r="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row>
        <row r="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row>
        <row r="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row>
        <row r="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row>
        <row r="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row>
        <row r="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row>
        <row r="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row>
        <row r="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row>
        <row r="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row>
        <row r="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row>
        <row r="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row>
        <row r="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row>
        <row r="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row>
        <row r="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row>
        <row r="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row>
        <row r="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row>
        <row r="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row>
        <row r="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row>
        <row r="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row>
        <row r="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row>
        <row r="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row>
        <row r="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row>
        <row r="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row>
        <row r="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row>
        <row r="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row>
        <row r="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row>
        <row r="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row>
        <row r="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row>
        <row r="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row>
        <row r="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row>
        <row r="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row>
        <row r="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row>
        <row r="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row>
        <row r="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row>
        <row r="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row>
        <row r="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row>
        <row r="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row>
        <row r="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row>
        <row r="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row>
        <row r="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row>
        <row r="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row>
        <row r="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row>
        <row r="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row>
        <row r="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row>
        <row r="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row>
        <row r="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row>
        <row r="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row>
        <row r="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row>
        <row r="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row>
        <row r="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row>
        <row r="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row>
        <row r="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row>
        <row r="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row>
        <row r="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row>
        <row r="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row>
        <row r="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row>
        <row r="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row>
        <row r="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row>
        <row r="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row>
        <row r="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row>
        <row r="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row>
        <row r="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row>
        <row r="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row>
        <row r="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row>
        <row r="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row>
        <row r="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row>
        <row r="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row>
        <row r="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row>
        <row r="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row>
        <row r="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row>
        <row r="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row>
        <row r="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row>
        <row r="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row>
        <row r="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row>
        <row r="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row>
        <row r="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row>
        <row r="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row>
        <row r="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row>
        <row r="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row>
        <row r="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row>
        <row r="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row>
        <row r="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row>
        <row r="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row>
        <row r="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row>
        <row r="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row>
        <row r="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row>
        <row r="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row>
        <row r="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row>
        <row r="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row>
        <row r="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row>
        <row r="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row>
        <row r="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row>
        <row r="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row>
        <row r="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row>
        <row r="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row>
        <row r="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row>
        <row r="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row>
        <row r="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row>
        <row r="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row>
        <row r="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row>
        <row r="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row>
        <row r="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row>
        <row r="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row>
        <row r="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row>
        <row r="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row>
        <row r="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row>
        <row r="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row>
        <row r="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row>
        <row r="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row>
        <row r="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row>
        <row r="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row>
        <row r="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row>
        <row r="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row>
        <row r="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row>
        <row r="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row>
        <row r="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row>
        <row r="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row>
        <row r="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row>
        <row r="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row>
        <row r="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row>
        <row r="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row>
        <row r="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row>
        <row r="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row>
        <row r="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row>
        <row r="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row>
        <row r="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row>
        <row r="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row>
        <row r="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row>
        <row r="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row>
        <row r="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row>
        <row r="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row>
        <row r="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row>
        <row r="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row>
        <row r="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row>
        <row r="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row>
        <row r="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row>
        <row r="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row>
        <row r="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row>
        <row r="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row>
        <row r="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row>
        <row r="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row>
        <row r="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row>
        <row r="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row>
        <row r="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row>
        <row r="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row>
        <row r="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row>
        <row r="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row>
        <row r="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row>
        <row r="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row>
        <row r="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row>
        <row r="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row>
        <row r="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row>
        <row r="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row>
        <row r="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row>
        <row r="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row>
        <row r="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row>
        <row r="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row>
        <row r="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row>
        <row r="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row>
        <row r="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row>
        <row r="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row>
        <row r="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row>
        <row r="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row>
        <row r="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row>
        <row r="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row>
        <row r="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row>
        <row r="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row>
        <row r="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row>
        <row r="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row>
        <row r="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row>
        <row r="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row>
        <row r="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row>
        <row r="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row>
        <row r="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row>
        <row r="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row>
        <row r="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row>
        <row r="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row>
        <row r="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row>
        <row r="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row>
        <row r="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row>
        <row r="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row>
        <row r="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row>
        <row r="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row>
        <row r="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row>
        <row r="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row>
        <row r="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row>
        <row r="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row>
        <row r="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row>
        <row r="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row>
        <row r="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row>
        <row r="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row>
        <row r="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row>
        <row r="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row>
        <row r="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row>
        <row r="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row>
        <row r="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row>
        <row r="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row>
        <row r="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row>
        <row r="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row>
        <row r="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row>
        <row r="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row>
        <row r="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row>
        <row r="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row>
        <row r="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row>
        <row r="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row>
        <row r="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row>
        <row r="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row>
        <row r="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row>
        <row r="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row>
        <row r="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row>
        <row r="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row>
        <row r="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row>
        <row r="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row>
        <row r="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row>
        <row r="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row>
        <row r="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row>
        <row r="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row>
        <row r="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row>
        <row r="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row>
        <row r="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row>
        <row r="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row>
        <row r="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row>
        <row r="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row>
        <row r="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row>
        <row r="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row>
        <row r="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row>
        <row r="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row>
        <row r="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row>
        <row r="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row>
        <row r="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row>
        <row r="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row>
        <row r="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row>
        <row r="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row>
        <row r="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row>
        <row r="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row>
        <row r="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row>
        <row r="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row>
        <row r="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row>
        <row r="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row>
        <row r="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row>
        <row r="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row>
        <row r="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row>
        <row r="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row>
        <row r="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row>
        <row r="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row>
        <row r="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row>
        <row r="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row>
        <row r="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row>
        <row r="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row>
        <row r="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row>
        <row r="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row>
        <row r="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row>
        <row r="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row>
        <row r="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row>
        <row r="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row>
        <row r="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row>
        <row r="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row>
        <row r="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row>
        <row r="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row>
        <row r="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row>
        <row r="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row>
        <row r="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row>
        <row r="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row>
        <row r="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row>
        <row r="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row>
        <row r="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row>
        <row r="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row>
        <row r="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row>
        <row r="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row>
        <row r="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row>
        <row r="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row>
        <row r="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row>
        <row r="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row>
        <row r="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row>
        <row r="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row>
        <row r="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row>
        <row r="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row>
        <row r="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row>
        <row r="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row>
        <row r="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row>
        <row r="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row>
        <row r="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row>
        <row r="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row>
        <row r="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row>
        <row r="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row>
        <row r="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row>
        <row r="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row>
        <row r="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row>
        <row r="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row>
        <row r="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row>
        <row r="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row>
        <row r="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row>
        <row r="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row>
        <row r="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row>
        <row r="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row>
        <row r="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row>
        <row r="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row>
        <row r="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row>
        <row r="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row>
        <row r="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row>
        <row r="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row>
        <row r="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row>
        <row r="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row>
        <row r="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row>
        <row r="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row>
        <row r="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row>
        <row r="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row>
        <row r="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row>
        <row r="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row>
        <row r="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row>
        <row r="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row>
        <row r="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row>
        <row r="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row>
        <row r="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row>
        <row r="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row>
        <row r="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row>
        <row r="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row>
        <row r="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row>
        <row r="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row>
        <row r="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row>
        <row r="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row>
        <row r="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row>
        <row r="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row>
        <row r="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row>
        <row r="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row>
        <row r="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row>
        <row r="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row>
        <row r="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row>
        <row r="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row>
        <row r="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row>
        <row r="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row>
        <row r="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row>
        <row r="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row>
        <row r="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row>
        <row r="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row>
        <row r="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row>
        <row r="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row>
        <row r="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row>
        <row r="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row>
        <row r="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row>
        <row r="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row>
        <row r="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row>
        <row r="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row>
        <row r="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row>
        <row r="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row>
        <row r="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row>
        <row r="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row>
        <row r="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row>
        <row r="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row>
        <row r="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row>
        <row r="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row>
        <row r="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row>
        <row r="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row>
        <row r="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row>
        <row r="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row>
        <row r="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row>
        <row r="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row>
        <row r="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row>
        <row r="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row>
        <row r="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row>
        <row r="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row>
        <row r="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row>
        <row r="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row>
        <row r="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row>
        <row r="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row>
        <row r="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row>
        <row r="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row>
        <row r="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row>
        <row r="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row>
        <row r="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row>
        <row r="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row>
        <row r="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row>
        <row r="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row>
        <row r="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row>
        <row r="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row>
        <row r="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row>
        <row r="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row>
        <row r="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row>
        <row r="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row>
        <row r="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row>
        <row r="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row>
        <row r="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row>
        <row r="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row>
        <row r="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row>
        <row r="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row>
        <row r="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row>
        <row r="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row>
        <row r="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row>
        <row r="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row>
        <row r="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row>
        <row r="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row>
        <row r="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row>
        <row r="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row>
        <row r="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row>
        <row r="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row>
        <row r="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row>
        <row r="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row>
        <row r="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row>
        <row r="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row>
        <row r="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row>
        <row r="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row>
        <row r="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row>
        <row r="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row>
        <row r="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row>
        <row r="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row>
        <row r="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row>
        <row r="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row>
        <row r="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row>
        <row r="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row>
        <row r="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row>
        <row r="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row>
        <row r="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row>
        <row r="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row>
        <row r="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row>
        <row r="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row>
        <row r="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row>
        <row r="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row>
        <row r="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row>
        <row r="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row>
        <row r="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row>
        <row r="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row>
        <row r="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row>
        <row r="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row>
        <row r="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row>
        <row r="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row>
        <row r="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row>
        <row r="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row>
        <row r="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row>
        <row r="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row>
        <row r="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row>
        <row r="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row>
        <row r="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row>
        <row r="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row>
        <row r="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row>
        <row r="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row>
        <row r="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row>
        <row r="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row>
        <row r="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row>
        <row r="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row>
        <row r="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row>
        <row r="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row>
        <row r="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row>
        <row r="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row>
        <row r="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row>
        <row r="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row>
        <row r="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row>
        <row r="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row>
        <row r="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row>
        <row r="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row>
        <row r="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row>
        <row r="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row>
        <row r="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row>
        <row r="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row>
        <row r="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row>
        <row r="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row>
        <row r="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row>
        <row r="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row>
        <row r="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row>
        <row r="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row>
        <row r="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row>
        <row r="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row>
        <row r="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row>
        <row r="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row>
        <row r="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row>
        <row r="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row>
        <row r="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row>
        <row r="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row>
        <row r="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row>
        <row r="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row>
        <row r="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row>
        <row r="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row>
        <row r="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row>
        <row r="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row>
        <row r="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row>
        <row r="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row>
        <row r="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row>
        <row r="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row>
        <row r="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row>
        <row r="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row>
        <row r="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row>
        <row r="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row>
        <row r="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row>
        <row r="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row>
        <row r="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row>
        <row r="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row>
        <row r="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row>
        <row r="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row>
        <row r="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row>
        <row r="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row>
        <row r="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row>
        <row r="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row>
        <row r="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row>
        <row r="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row>
        <row r="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row>
        <row r="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row>
        <row r="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row>
        <row r="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row>
        <row r="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row>
        <row r="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row>
        <row r="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row>
        <row r="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row>
        <row r="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row>
        <row r="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row>
        <row r="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row>
        <row r="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row>
        <row r="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row>
        <row r="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row>
        <row r="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row>
        <row r="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row>
        <row r="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row>
        <row r="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row>
        <row r="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row>
        <row r="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row>
        <row r="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row>
        <row r="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row>
        <row r="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row>
        <row r="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row>
        <row r="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row>
        <row r="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row>
        <row r="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row>
        <row r="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row>
        <row r="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row>
        <row r="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row>
        <row r="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row>
        <row r="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row>
        <row r="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row>
        <row r="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row>
        <row r="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row>
        <row r="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row>
        <row r="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row>
        <row r="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row>
        <row r="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row>
        <row r="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row>
        <row r="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row>
        <row r="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row>
        <row r="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row>
        <row r="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row>
        <row r="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row>
        <row r="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row>
        <row r="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row>
        <row r="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row>
        <row r="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row>
        <row r="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row>
        <row r="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row>
        <row r="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row>
        <row r="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row>
        <row r="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row>
        <row r="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row>
        <row r="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row>
        <row r="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row>
        <row r="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row>
        <row r="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row>
        <row r="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row>
        <row r="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row>
        <row r="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row>
        <row r="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row>
        <row r="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row>
        <row r="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row>
        <row r="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row>
        <row r="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row>
        <row r="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row>
        <row r="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row>
        <row r="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row>
        <row r="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row>
        <row r="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row>
        <row r="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row>
        <row r="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row>
        <row r="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row>
        <row r="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row>
        <row r="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row>
        <row r="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row>
        <row r="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row>
        <row r="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row>
        <row r="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row>
        <row r="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row>
        <row r="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row>
        <row r="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row>
        <row r="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row>
        <row r="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row>
        <row r="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row>
        <row r="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row>
        <row r="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row>
        <row r="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row>
        <row r="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row>
        <row r="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row>
        <row r="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row>
        <row r="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row>
        <row r="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row>
        <row r="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row>
        <row r="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row>
        <row r="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row>
        <row r="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row>
        <row r="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row>
        <row r="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row>
        <row r="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row>
        <row r="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row>
        <row r="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row>
        <row r="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row>
        <row r="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row>
        <row r="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row>
        <row r="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row>
        <row r="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row>
        <row r="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row>
        <row r="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row>
        <row r="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row>
        <row r="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row>
        <row r="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row>
        <row r="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row>
        <row r="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row>
        <row r="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row>
        <row r="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row>
        <row r="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row>
        <row r="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row>
        <row r="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row>
        <row r="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row>
        <row r="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row>
        <row r="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row>
        <row r="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row>
        <row r="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row>
        <row r="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row>
        <row r="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row>
        <row r="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row>
        <row r="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row>
        <row r="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row>
        <row r="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row>
        <row r="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row>
        <row r="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row>
        <row r="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row>
        <row r="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row>
        <row r="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row>
        <row r="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row>
        <row r="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row>
        <row r="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row>
        <row r="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row>
        <row r="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row>
        <row r="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row>
        <row r="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row>
        <row r="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row>
        <row r="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row>
        <row r="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row>
        <row r="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row>
        <row r="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row>
        <row r="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row>
        <row r="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row>
        <row r="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row>
        <row r="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row>
        <row r="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row>
        <row r="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row>
        <row r="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row>
        <row r="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row>
        <row r="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row>
        <row r="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row>
        <row r="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row>
        <row r="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row>
        <row r="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row>
        <row r="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row>
        <row r="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row>
        <row r="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row>
        <row r="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row>
        <row r="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row>
        <row r="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row>
        <row r="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row>
        <row r="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row>
        <row r="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row>
        <row r="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row>
        <row r="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row>
        <row r="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row>
        <row r="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row>
        <row r="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row>
        <row r="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row>
        <row r="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row>
        <row r="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row>
        <row r="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row>
        <row r="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row>
        <row r="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row>
        <row r="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row>
        <row r="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row>
        <row r="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row>
        <row r="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row>
        <row r="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row>
        <row r="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row>
        <row r="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row>
        <row r="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row>
        <row r="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row>
        <row r="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row>
        <row r="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row>
        <row r="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row>
        <row r="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row>
        <row r="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row>
        <row r="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row>
        <row r="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row>
        <row r="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row>
        <row r="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row>
        <row r="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row>
        <row r="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row>
        <row r="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row>
        <row r="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row>
        <row r="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row>
        <row r="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row>
        <row r="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row>
        <row r="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row>
        <row r="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row>
        <row r="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row>
        <row r="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row>
        <row r="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row>
        <row r="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row>
        <row r="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row>
        <row r="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row>
        <row r="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row>
        <row r="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row>
        <row r="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row>
        <row r="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row>
        <row r="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row>
        <row r="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row>
        <row r="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row>
        <row r="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row>
        <row r="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row>
        <row r="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row>
        <row r="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row>
        <row r="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row>
        <row r="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row>
        <row r="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row>
        <row r="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row>
        <row r="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row>
        <row r="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row>
        <row r="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row>
        <row r="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row>
        <row r="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row>
        <row r="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row>
        <row r="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row>
        <row r="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row>
        <row r="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row>
        <row r="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row>
        <row r="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row>
        <row r="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row>
        <row r="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row>
        <row r="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row>
        <row r="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row>
        <row r="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row>
        <row r="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row>
        <row r="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row>
        <row r="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row>
        <row r="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row>
        <row r="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row>
        <row r="1002">
          <cell r="E1002"/>
          <cell r="F1002"/>
          <cell r="G1002"/>
          <cell r="H1002"/>
          <cell r="I1002"/>
          <cell r="J1002"/>
          <cell r="K1002"/>
          <cell r="L1002"/>
          <cell r="M1002"/>
          <cell r="N1002"/>
          <cell r="O1002"/>
          <cell r="P1002"/>
          <cell r="Q1002"/>
          <cell r="R1002"/>
          <cell r="S1002"/>
          <cell r="T1002"/>
          <cell r="U1002"/>
          <cell r="V1002"/>
          <cell r="W1002"/>
          <cell r="X1002"/>
          <cell r="Y1002"/>
          <cell r="Z1002"/>
          <cell r="AA1002"/>
          <cell r="AB1002"/>
          <cell r="AC1002"/>
          <cell r="AD1002"/>
          <cell r="AE1002"/>
          <cell r="AF1002"/>
          <cell r="AG1002"/>
          <cell r="AH1002"/>
          <cell r="AI1002"/>
          <cell r="AJ1002"/>
          <cell r="AK1002"/>
          <cell r="AL1002"/>
          <cell r="AM1002"/>
          <cell r="AN1002"/>
          <cell r="AO1002"/>
          <cell r="AP1002"/>
          <cell r="AQ1002"/>
          <cell r="AR1002"/>
          <cell r="AS1002"/>
          <cell r="AT1002"/>
          <cell r="AU1002"/>
        </row>
        <row r="1003">
          <cell r="E1003"/>
          <cell r="F1003"/>
          <cell r="G1003"/>
          <cell r="H1003"/>
          <cell r="I1003"/>
          <cell r="J1003"/>
          <cell r="K1003"/>
          <cell r="L1003"/>
          <cell r="M1003"/>
          <cell r="N1003"/>
          <cell r="O1003"/>
          <cell r="P1003"/>
          <cell r="Q1003"/>
          <cell r="R1003"/>
          <cell r="S1003"/>
          <cell r="T1003"/>
          <cell r="U1003"/>
          <cell r="V1003"/>
          <cell r="W1003"/>
          <cell r="X1003"/>
          <cell r="Y1003"/>
          <cell r="Z1003"/>
          <cell r="AA1003"/>
          <cell r="AB1003"/>
          <cell r="AC1003"/>
          <cell r="AD1003"/>
          <cell r="AE1003"/>
          <cell r="AF1003"/>
          <cell r="AG1003"/>
          <cell r="AH1003"/>
          <cell r="AI1003"/>
          <cell r="AJ1003"/>
          <cell r="AK1003"/>
          <cell r="AL1003"/>
          <cell r="AM1003"/>
          <cell r="AN1003"/>
          <cell r="AO1003"/>
          <cell r="AP1003"/>
          <cell r="AQ1003"/>
          <cell r="AR1003"/>
          <cell r="AS1003"/>
          <cell r="AT1003"/>
          <cell r="AU1003"/>
        </row>
        <row r="1004">
          <cell r="E1004"/>
          <cell r="F1004"/>
          <cell r="G1004"/>
          <cell r="H1004"/>
          <cell r="I1004"/>
          <cell r="J1004"/>
          <cell r="K1004"/>
          <cell r="L1004"/>
          <cell r="M1004"/>
          <cell r="N1004"/>
          <cell r="O1004"/>
          <cell r="P1004"/>
          <cell r="Q1004"/>
          <cell r="R1004"/>
          <cell r="S1004"/>
          <cell r="T1004"/>
          <cell r="U1004"/>
          <cell r="V1004"/>
          <cell r="W1004"/>
          <cell r="X1004"/>
          <cell r="Y1004"/>
          <cell r="Z1004"/>
          <cell r="AA1004"/>
          <cell r="AB1004"/>
          <cell r="AC1004"/>
          <cell r="AD1004"/>
          <cell r="AE1004"/>
          <cell r="AF1004"/>
          <cell r="AG1004"/>
          <cell r="AH1004"/>
          <cell r="AI1004"/>
          <cell r="AJ1004"/>
          <cell r="AK1004"/>
          <cell r="AL1004"/>
          <cell r="AM1004"/>
          <cell r="AN1004"/>
          <cell r="AO1004"/>
          <cell r="AP1004"/>
          <cell r="AQ1004"/>
          <cell r="AR1004"/>
          <cell r="AS1004"/>
          <cell r="AT1004"/>
          <cell r="AU1004"/>
        </row>
        <row r="1005">
          <cell r="E1005"/>
          <cell r="F1005"/>
          <cell r="G1005"/>
          <cell r="H1005"/>
          <cell r="I1005"/>
          <cell r="J1005"/>
          <cell r="K1005"/>
          <cell r="L1005"/>
          <cell r="M1005"/>
          <cell r="N1005"/>
          <cell r="O1005"/>
          <cell r="P1005"/>
          <cell r="Q1005"/>
          <cell r="R1005"/>
          <cell r="S1005"/>
          <cell r="T1005"/>
          <cell r="U1005"/>
          <cell r="V1005"/>
          <cell r="W1005"/>
          <cell r="X1005"/>
          <cell r="Y1005"/>
          <cell r="Z1005"/>
          <cell r="AA1005"/>
          <cell r="AB1005"/>
          <cell r="AC1005"/>
          <cell r="AD1005"/>
          <cell r="AE1005"/>
          <cell r="AF1005"/>
          <cell r="AG1005"/>
          <cell r="AH1005"/>
          <cell r="AI1005"/>
          <cell r="AJ1005"/>
          <cell r="AK1005"/>
          <cell r="AL1005"/>
          <cell r="AM1005"/>
          <cell r="AN1005"/>
          <cell r="AO1005"/>
          <cell r="AP1005"/>
          <cell r="AQ1005"/>
          <cell r="AR1005"/>
          <cell r="AS1005"/>
          <cell r="AT1005"/>
          <cell r="AU1005"/>
        </row>
        <row r="1006">
          <cell r="E1006"/>
          <cell r="F1006"/>
          <cell r="G1006"/>
          <cell r="H1006"/>
          <cell r="I1006"/>
          <cell r="J1006"/>
          <cell r="K1006"/>
          <cell r="L1006"/>
          <cell r="M1006"/>
          <cell r="N1006"/>
          <cell r="O1006"/>
          <cell r="P1006"/>
          <cell r="Q1006"/>
          <cell r="R1006"/>
          <cell r="S1006"/>
          <cell r="T1006"/>
          <cell r="U1006"/>
          <cell r="V1006"/>
          <cell r="W1006"/>
          <cell r="X1006"/>
          <cell r="Y1006"/>
          <cell r="Z1006"/>
          <cell r="AA1006"/>
          <cell r="AB1006"/>
          <cell r="AC1006"/>
          <cell r="AD1006"/>
          <cell r="AE1006"/>
          <cell r="AF1006"/>
          <cell r="AG1006"/>
          <cell r="AH1006"/>
          <cell r="AI1006"/>
          <cell r="AJ1006"/>
          <cell r="AK1006"/>
          <cell r="AL1006"/>
          <cell r="AM1006"/>
          <cell r="AN1006"/>
          <cell r="AO1006"/>
          <cell r="AP1006"/>
          <cell r="AQ1006"/>
          <cell r="AR1006"/>
          <cell r="AS1006"/>
          <cell r="AT1006"/>
          <cell r="AU1006"/>
        </row>
        <row r="1007">
          <cell r="E1007"/>
          <cell r="F1007"/>
          <cell r="G1007"/>
          <cell r="H1007"/>
          <cell r="I1007"/>
          <cell r="J1007"/>
          <cell r="K1007"/>
          <cell r="L1007"/>
          <cell r="M1007"/>
          <cell r="N1007"/>
          <cell r="O1007"/>
          <cell r="P1007"/>
          <cell r="Q1007"/>
          <cell r="R1007"/>
          <cell r="S1007"/>
          <cell r="T1007"/>
          <cell r="U1007"/>
          <cell r="V1007"/>
          <cell r="W1007"/>
          <cell r="X1007"/>
          <cell r="Y1007"/>
          <cell r="Z1007"/>
          <cell r="AA1007"/>
          <cell r="AB1007"/>
          <cell r="AC1007"/>
          <cell r="AD1007"/>
          <cell r="AE1007"/>
          <cell r="AF1007"/>
          <cell r="AG1007"/>
          <cell r="AH1007"/>
          <cell r="AI1007"/>
          <cell r="AJ1007"/>
          <cell r="AK1007"/>
          <cell r="AL1007"/>
          <cell r="AM1007"/>
          <cell r="AN1007"/>
          <cell r="AO1007"/>
          <cell r="AP1007"/>
          <cell r="AQ1007"/>
          <cell r="AR1007"/>
          <cell r="AS1007"/>
          <cell r="AT1007"/>
          <cell r="AU1007"/>
        </row>
        <row r="1008">
          <cell r="E1008"/>
          <cell r="F1008"/>
          <cell r="G1008"/>
          <cell r="H1008"/>
          <cell r="I1008"/>
          <cell r="J1008"/>
          <cell r="K1008"/>
          <cell r="L1008"/>
          <cell r="M1008"/>
          <cell r="N1008"/>
          <cell r="O1008"/>
          <cell r="P1008"/>
          <cell r="Q1008"/>
          <cell r="R1008"/>
          <cell r="S1008"/>
          <cell r="T1008"/>
          <cell r="U1008"/>
          <cell r="V1008"/>
          <cell r="W1008"/>
          <cell r="X1008"/>
          <cell r="Y1008"/>
          <cell r="Z1008"/>
          <cell r="AA1008"/>
          <cell r="AB1008"/>
          <cell r="AC1008"/>
          <cell r="AD1008"/>
          <cell r="AE1008"/>
          <cell r="AF1008"/>
          <cell r="AG1008"/>
          <cell r="AH1008"/>
          <cell r="AI1008"/>
          <cell r="AJ1008"/>
          <cell r="AK1008"/>
          <cell r="AL1008"/>
          <cell r="AM1008"/>
          <cell r="AN1008"/>
          <cell r="AO1008"/>
          <cell r="AP1008"/>
          <cell r="AQ1008"/>
          <cell r="AR1008"/>
          <cell r="AS1008"/>
          <cell r="AT1008"/>
          <cell r="AU1008"/>
        </row>
        <row r="1009">
          <cell r="E1009"/>
          <cell r="F1009"/>
          <cell r="G1009"/>
          <cell r="H1009"/>
          <cell r="I1009"/>
          <cell r="J1009"/>
          <cell r="K1009"/>
          <cell r="L1009"/>
          <cell r="M1009"/>
          <cell r="N1009"/>
          <cell r="O1009"/>
          <cell r="P1009"/>
          <cell r="Q1009"/>
          <cell r="R1009"/>
          <cell r="S1009"/>
          <cell r="T1009"/>
          <cell r="U1009"/>
          <cell r="V1009"/>
          <cell r="W1009"/>
          <cell r="X1009"/>
          <cell r="Y1009"/>
          <cell r="Z1009"/>
          <cell r="AA1009"/>
          <cell r="AB1009"/>
          <cell r="AC1009"/>
          <cell r="AD1009"/>
          <cell r="AE1009"/>
          <cell r="AF1009"/>
          <cell r="AG1009"/>
          <cell r="AH1009"/>
          <cell r="AI1009"/>
          <cell r="AJ1009"/>
          <cell r="AK1009"/>
          <cell r="AL1009"/>
          <cell r="AM1009"/>
          <cell r="AN1009"/>
          <cell r="AO1009"/>
          <cell r="AP1009"/>
          <cell r="AQ1009"/>
          <cell r="AR1009"/>
          <cell r="AS1009"/>
          <cell r="AT1009"/>
          <cell r="AU1009"/>
        </row>
        <row r="1010">
          <cell r="E1010"/>
          <cell r="F1010"/>
          <cell r="G1010"/>
          <cell r="H1010"/>
          <cell r="I1010"/>
          <cell r="J1010"/>
          <cell r="K1010"/>
          <cell r="L1010"/>
          <cell r="M1010"/>
          <cell r="N1010"/>
          <cell r="O1010"/>
          <cell r="P1010"/>
          <cell r="Q1010"/>
          <cell r="R1010"/>
          <cell r="S1010"/>
          <cell r="T1010"/>
          <cell r="U1010"/>
          <cell r="V1010"/>
          <cell r="W1010"/>
          <cell r="X1010"/>
          <cell r="Y1010"/>
          <cell r="Z1010"/>
          <cell r="AA1010"/>
          <cell r="AB1010"/>
          <cell r="AC1010"/>
          <cell r="AD1010"/>
          <cell r="AE1010"/>
          <cell r="AF1010"/>
          <cell r="AG1010"/>
          <cell r="AH1010"/>
          <cell r="AI1010"/>
          <cell r="AJ1010"/>
          <cell r="AK1010"/>
          <cell r="AL1010"/>
          <cell r="AM1010"/>
          <cell r="AN1010"/>
          <cell r="AO1010"/>
          <cell r="AP1010"/>
          <cell r="AQ1010"/>
          <cell r="AR1010"/>
          <cell r="AS1010"/>
          <cell r="AT1010"/>
          <cell r="AU1010"/>
        </row>
        <row r="1011">
          <cell r="E1011"/>
          <cell r="F1011"/>
          <cell r="G1011"/>
          <cell r="H1011"/>
          <cell r="I1011"/>
          <cell r="J1011"/>
          <cell r="K1011"/>
          <cell r="L1011"/>
          <cell r="M1011"/>
          <cell r="N1011"/>
          <cell r="O1011"/>
          <cell r="P1011"/>
          <cell r="Q1011"/>
          <cell r="R1011"/>
          <cell r="S1011"/>
          <cell r="T1011"/>
          <cell r="U1011"/>
          <cell r="V1011"/>
          <cell r="W1011"/>
          <cell r="X1011"/>
          <cell r="Y1011"/>
          <cell r="Z1011"/>
          <cell r="AA1011"/>
          <cell r="AB1011"/>
          <cell r="AC1011"/>
          <cell r="AD1011"/>
          <cell r="AE1011"/>
          <cell r="AF1011"/>
          <cell r="AG1011"/>
          <cell r="AH1011"/>
          <cell r="AI1011"/>
          <cell r="AJ1011"/>
          <cell r="AK1011"/>
          <cell r="AL1011"/>
          <cell r="AM1011"/>
          <cell r="AN1011"/>
          <cell r="AO1011"/>
          <cell r="AP1011"/>
          <cell r="AQ1011"/>
          <cell r="AR1011"/>
          <cell r="AS1011"/>
          <cell r="AT1011"/>
          <cell r="AU1011"/>
        </row>
        <row r="1012">
          <cell r="E1012"/>
          <cell r="F1012"/>
          <cell r="G1012"/>
          <cell r="H1012"/>
          <cell r="I1012"/>
          <cell r="J1012"/>
          <cell r="K1012"/>
          <cell r="L1012"/>
          <cell r="M1012"/>
          <cell r="N1012"/>
          <cell r="O1012"/>
          <cell r="P1012"/>
          <cell r="Q1012"/>
          <cell r="R1012"/>
          <cell r="S1012"/>
          <cell r="T1012"/>
          <cell r="U1012"/>
          <cell r="V1012"/>
          <cell r="W1012"/>
          <cell r="X1012"/>
          <cell r="Y1012"/>
          <cell r="Z1012"/>
          <cell r="AA1012"/>
          <cell r="AB1012"/>
          <cell r="AC1012"/>
          <cell r="AD1012"/>
          <cell r="AE1012"/>
          <cell r="AF1012"/>
          <cell r="AG1012"/>
          <cell r="AH1012"/>
          <cell r="AI1012"/>
          <cell r="AJ1012"/>
          <cell r="AK1012"/>
          <cell r="AL1012"/>
          <cell r="AM1012"/>
          <cell r="AN1012"/>
          <cell r="AO1012"/>
          <cell r="AP1012"/>
          <cell r="AQ1012"/>
          <cell r="AR1012"/>
          <cell r="AS1012"/>
          <cell r="AT1012"/>
          <cell r="AU1012"/>
        </row>
        <row r="1013">
          <cell r="E1013"/>
          <cell r="F1013"/>
          <cell r="G1013"/>
          <cell r="H1013"/>
          <cell r="I1013"/>
          <cell r="J1013"/>
          <cell r="K1013"/>
          <cell r="L1013"/>
          <cell r="M1013"/>
          <cell r="N1013"/>
          <cell r="O1013"/>
          <cell r="P1013"/>
          <cell r="Q1013"/>
          <cell r="R1013"/>
          <cell r="S1013"/>
          <cell r="T1013"/>
          <cell r="U1013"/>
          <cell r="V1013"/>
          <cell r="W1013"/>
          <cell r="X1013"/>
          <cell r="Y1013"/>
          <cell r="Z1013"/>
          <cell r="AA1013"/>
          <cell r="AB1013"/>
          <cell r="AC1013"/>
          <cell r="AD1013"/>
          <cell r="AE1013"/>
          <cell r="AF1013"/>
          <cell r="AG1013"/>
          <cell r="AH1013"/>
          <cell r="AI1013"/>
          <cell r="AJ1013"/>
          <cell r="AK1013"/>
          <cell r="AL1013"/>
          <cell r="AM1013"/>
          <cell r="AN1013"/>
          <cell r="AO1013"/>
          <cell r="AP1013"/>
          <cell r="AQ1013"/>
          <cell r="AR1013"/>
          <cell r="AS1013"/>
          <cell r="AT1013"/>
          <cell r="AU1013"/>
        </row>
        <row r="1014">
          <cell r="E1014"/>
          <cell r="F1014"/>
          <cell r="G1014"/>
          <cell r="H1014"/>
          <cell r="I1014"/>
          <cell r="J1014"/>
          <cell r="K1014"/>
          <cell r="L1014"/>
          <cell r="M1014"/>
          <cell r="N1014"/>
          <cell r="O1014"/>
          <cell r="P1014"/>
          <cell r="Q1014"/>
          <cell r="R1014"/>
          <cell r="S1014"/>
          <cell r="T1014"/>
          <cell r="U1014"/>
          <cell r="V1014"/>
          <cell r="W1014"/>
          <cell r="X1014"/>
          <cell r="Y1014"/>
          <cell r="Z1014"/>
          <cell r="AA1014"/>
          <cell r="AB1014"/>
          <cell r="AC1014"/>
          <cell r="AD1014"/>
          <cell r="AE1014"/>
          <cell r="AF1014"/>
          <cell r="AG1014"/>
          <cell r="AH1014"/>
          <cell r="AI1014"/>
          <cell r="AJ1014"/>
          <cell r="AK1014"/>
          <cell r="AL1014"/>
          <cell r="AM1014"/>
          <cell r="AN1014"/>
          <cell r="AO1014"/>
          <cell r="AP1014"/>
          <cell r="AQ1014"/>
          <cell r="AR1014"/>
          <cell r="AS1014"/>
          <cell r="AT1014"/>
          <cell r="AU1014"/>
        </row>
        <row r="1015">
          <cell r="E1015"/>
          <cell r="F1015"/>
          <cell r="G1015"/>
          <cell r="H1015"/>
          <cell r="I1015"/>
          <cell r="J1015"/>
          <cell r="K1015"/>
          <cell r="L1015"/>
          <cell r="M1015"/>
          <cell r="N1015"/>
          <cell r="O1015"/>
          <cell r="P1015"/>
          <cell r="Q1015"/>
          <cell r="R1015"/>
          <cell r="S1015"/>
          <cell r="T1015"/>
          <cell r="U1015"/>
          <cell r="V1015"/>
          <cell r="W1015"/>
          <cell r="X1015"/>
          <cell r="Y1015"/>
          <cell r="Z1015"/>
          <cell r="AA1015"/>
          <cell r="AB1015"/>
          <cell r="AC1015"/>
          <cell r="AD1015"/>
          <cell r="AE1015"/>
          <cell r="AF1015"/>
          <cell r="AG1015"/>
          <cell r="AH1015"/>
          <cell r="AI1015"/>
          <cell r="AJ1015"/>
          <cell r="AK1015"/>
          <cell r="AL1015"/>
          <cell r="AM1015"/>
          <cell r="AN1015"/>
          <cell r="AO1015"/>
          <cell r="AP1015"/>
          <cell r="AQ1015"/>
          <cell r="AR1015"/>
          <cell r="AS1015"/>
          <cell r="AT1015"/>
          <cell r="AU1015"/>
        </row>
        <row r="1016">
          <cell r="E1016"/>
          <cell r="F1016"/>
          <cell r="G1016"/>
          <cell r="H1016"/>
          <cell r="I1016"/>
          <cell r="J1016"/>
          <cell r="K1016"/>
          <cell r="L1016"/>
          <cell r="M1016"/>
          <cell r="N1016"/>
          <cell r="O1016"/>
          <cell r="P1016"/>
          <cell r="Q1016"/>
          <cell r="R1016"/>
          <cell r="S1016"/>
          <cell r="T1016"/>
          <cell r="U1016"/>
          <cell r="V1016"/>
          <cell r="W1016"/>
          <cell r="X1016"/>
          <cell r="Y1016"/>
          <cell r="Z1016"/>
          <cell r="AA1016"/>
          <cell r="AB1016"/>
          <cell r="AC1016"/>
          <cell r="AD1016"/>
          <cell r="AE1016"/>
          <cell r="AF1016"/>
          <cell r="AG1016"/>
          <cell r="AH1016"/>
          <cell r="AI1016"/>
          <cell r="AJ1016"/>
          <cell r="AK1016"/>
          <cell r="AL1016"/>
          <cell r="AM1016"/>
          <cell r="AN1016"/>
          <cell r="AO1016"/>
          <cell r="AP1016"/>
          <cell r="AQ1016"/>
          <cell r="AR1016"/>
          <cell r="AS1016"/>
          <cell r="AT1016"/>
          <cell r="AU1016"/>
        </row>
        <row r="1017">
          <cell r="E1017"/>
          <cell r="F1017"/>
          <cell r="G1017"/>
          <cell r="H1017"/>
          <cell r="I1017"/>
          <cell r="J1017"/>
          <cell r="K1017"/>
          <cell r="L1017"/>
          <cell r="M1017"/>
          <cell r="N1017"/>
          <cell r="O1017"/>
          <cell r="P1017"/>
          <cell r="Q1017"/>
          <cell r="R1017"/>
          <cell r="S1017"/>
          <cell r="T1017"/>
          <cell r="U1017"/>
          <cell r="V1017"/>
          <cell r="W1017"/>
          <cell r="X1017"/>
          <cell r="Y1017"/>
          <cell r="Z1017"/>
          <cell r="AA1017"/>
          <cell r="AB1017"/>
          <cell r="AC1017"/>
          <cell r="AD1017"/>
          <cell r="AE1017"/>
          <cell r="AF1017"/>
          <cell r="AG1017"/>
          <cell r="AH1017"/>
          <cell r="AI1017"/>
          <cell r="AJ1017"/>
          <cell r="AK1017"/>
          <cell r="AL1017"/>
          <cell r="AM1017"/>
          <cell r="AN1017"/>
          <cell r="AO1017"/>
          <cell r="AP1017"/>
          <cell r="AQ1017"/>
          <cell r="AR1017"/>
          <cell r="AS1017"/>
          <cell r="AT1017"/>
          <cell r="AU1017"/>
        </row>
        <row r="1018">
          <cell r="E1018"/>
          <cell r="F1018"/>
          <cell r="G1018"/>
          <cell r="H1018"/>
          <cell r="I1018"/>
          <cell r="J1018"/>
          <cell r="K1018"/>
          <cell r="L1018"/>
          <cell r="M1018"/>
          <cell r="N1018"/>
          <cell r="O1018"/>
          <cell r="P1018"/>
          <cell r="Q1018"/>
          <cell r="R1018"/>
          <cell r="S1018"/>
          <cell r="T1018"/>
          <cell r="U1018"/>
          <cell r="V1018"/>
          <cell r="W1018"/>
          <cell r="X1018"/>
          <cell r="Y1018"/>
          <cell r="Z1018"/>
          <cell r="AA1018"/>
          <cell r="AB1018"/>
          <cell r="AC1018"/>
          <cell r="AD1018"/>
          <cell r="AE1018"/>
          <cell r="AF1018"/>
          <cell r="AG1018"/>
          <cell r="AH1018"/>
          <cell r="AI1018"/>
          <cell r="AJ1018"/>
          <cell r="AK1018"/>
          <cell r="AL1018"/>
          <cell r="AM1018"/>
          <cell r="AN1018"/>
          <cell r="AO1018"/>
          <cell r="AP1018"/>
          <cell r="AQ1018"/>
          <cell r="AR1018"/>
          <cell r="AS1018"/>
          <cell r="AT1018"/>
          <cell r="AU1018"/>
        </row>
        <row r="1019">
          <cell r="E1019"/>
          <cell r="F1019"/>
          <cell r="G1019"/>
          <cell r="H1019"/>
          <cell r="I1019"/>
          <cell r="J1019"/>
          <cell r="K1019"/>
          <cell r="L1019"/>
          <cell r="M1019"/>
          <cell r="N1019"/>
          <cell r="O1019"/>
          <cell r="P1019"/>
          <cell r="Q1019"/>
          <cell r="R1019"/>
          <cell r="S1019"/>
          <cell r="T1019"/>
          <cell r="U1019"/>
          <cell r="V1019"/>
          <cell r="W1019"/>
          <cell r="X1019"/>
          <cell r="Y1019"/>
          <cell r="Z1019"/>
          <cell r="AA1019"/>
          <cell r="AB1019"/>
          <cell r="AC1019"/>
          <cell r="AD1019"/>
          <cell r="AE1019"/>
          <cell r="AF1019"/>
          <cell r="AG1019"/>
          <cell r="AH1019"/>
          <cell r="AI1019"/>
          <cell r="AJ1019"/>
          <cell r="AK1019"/>
          <cell r="AL1019"/>
          <cell r="AM1019"/>
          <cell r="AN1019"/>
          <cell r="AO1019"/>
          <cell r="AP1019"/>
          <cell r="AQ1019"/>
          <cell r="AR1019"/>
          <cell r="AS1019"/>
          <cell r="AT1019"/>
          <cell r="AU1019"/>
        </row>
        <row r="1020">
          <cell r="E1020"/>
          <cell r="F1020"/>
          <cell r="G1020"/>
          <cell r="H1020"/>
          <cell r="I1020"/>
          <cell r="J1020"/>
          <cell r="K1020"/>
          <cell r="L1020"/>
          <cell r="M1020"/>
          <cell r="N1020"/>
          <cell r="O1020"/>
          <cell r="P1020"/>
          <cell r="Q1020"/>
          <cell r="R1020"/>
          <cell r="S1020"/>
          <cell r="T1020"/>
          <cell r="U1020"/>
          <cell r="V1020"/>
          <cell r="W1020"/>
          <cell r="X1020"/>
          <cell r="Y1020"/>
          <cell r="Z1020"/>
          <cell r="AA1020"/>
          <cell r="AB1020"/>
          <cell r="AC1020"/>
          <cell r="AD1020"/>
          <cell r="AE1020"/>
          <cell r="AF1020"/>
          <cell r="AG1020"/>
          <cell r="AH1020"/>
          <cell r="AI1020"/>
          <cell r="AJ1020"/>
          <cell r="AK1020"/>
          <cell r="AL1020"/>
          <cell r="AM1020"/>
          <cell r="AN1020"/>
          <cell r="AO1020"/>
          <cell r="AP1020"/>
          <cell r="AQ1020"/>
          <cell r="AR1020"/>
          <cell r="AS1020"/>
          <cell r="AT1020"/>
          <cell r="AU1020"/>
        </row>
        <row r="1021">
          <cell r="E1021"/>
          <cell r="F1021"/>
          <cell r="G1021"/>
          <cell r="H1021"/>
          <cell r="I1021"/>
          <cell r="J1021"/>
          <cell r="K1021"/>
          <cell r="L1021"/>
          <cell r="M1021"/>
          <cell r="N1021"/>
          <cell r="O1021"/>
          <cell r="P1021"/>
          <cell r="Q1021"/>
          <cell r="R1021"/>
          <cell r="S1021"/>
          <cell r="T1021"/>
          <cell r="U1021"/>
          <cell r="V1021"/>
          <cell r="W1021"/>
          <cell r="X1021"/>
          <cell r="Y1021"/>
          <cell r="Z1021"/>
          <cell r="AA1021"/>
          <cell r="AB1021"/>
          <cell r="AC1021"/>
          <cell r="AD1021"/>
          <cell r="AE1021"/>
          <cell r="AF1021"/>
          <cell r="AG1021"/>
          <cell r="AH1021"/>
          <cell r="AI1021"/>
          <cell r="AJ1021"/>
          <cell r="AK1021"/>
          <cell r="AL1021"/>
          <cell r="AM1021"/>
          <cell r="AN1021"/>
          <cell r="AO1021"/>
          <cell r="AP1021"/>
          <cell r="AQ1021"/>
          <cell r="AR1021"/>
          <cell r="AS1021"/>
          <cell r="AT1021"/>
          <cell r="AU1021"/>
        </row>
        <row r="1022">
          <cell r="E1022"/>
          <cell r="F1022"/>
          <cell r="G1022"/>
          <cell r="H1022"/>
          <cell r="I1022"/>
          <cell r="J1022"/>
          <cell r="K1022"/>
          <cell r="L1022"/>
          <cell r="M1022"/>
          <cell r="N1022"/>
          <cell r="O1022"/>
          <cell r="P1022"/>
          <cell r="Q1022"/>
          <cell r="R1022"/>
          <cell r="S1022"/>
          <cell r="T1022"/>
          <cell r="U1022"/>
          <cell r="V1022"/>
          <cell r="W1022"/>
          <cell r="X1022"/>
          <cell r="Y1022"/>
          <cell r="Z1022"/>
          <cell r="AA1022"/>
          <cell r="AB1022"/>
          <cell r="AC1022"/>
          <cell r="AD1022"/>
          <cell r="AE1022"/>
          <cell r="AF1022"/>
          <cell r="AG1022"/>
          <cell r="AH1022"/>
          <cell r="AI1022"/>
          <cell r="AJ1022"/>
          <cell r="AK1022"/>
          <cell r="AL1022"/>
          <cell r="AM1022"/>
          <cell r="AN1022"/>
          <cell r="AO1022"/>
          <cell r="AP1022"/>
          <cell r="AQ1022"/>
          <cell r="AR1022"/>
          <cell r="AS1022"/>
          <cell r="AT1022"/>
          <cell r="AU1022"/>
        </row>
        <row r="1023">
          <cell r="E1023"/>
          <cell r="F1023"/>
          <cell r="G1023"/>
          <cell r="H1023"/>
          <cell r="I1023"/>
          <cell r="J1023"/>
          <cell r="K1023"/>
          <cell r="L1023"/>
          <cell r="M1023"/>
          <cell r="N1023"/>
          <cell r="O1023"/>
          <cell r="P1023"/>
          <cell r="Q1023"/>
          <cell r="R1023"/>
          <cell r="S1023"/>
          <cell r="T1023"/>
          <cell r="U1023"/>
          <cell r="V1023"/>
          <cell r="W1023"/>
          <cell r="X1023"/>
          <cell r="Y1023"/>
          <cell r="Z1023"/>
          <cell r="AA1023"/>
          <cell r="AB1023"/>
          <cell r="AC1023"/>
          <cell r="AD1023"/>
          <cell r="AE1023"/>
          <cell r="AF1023"/>
          <cell r="AG1023"/>
          <cell r="AH1023"/>
          <cell r="AI1023"/>
          <cell r="AJ1023"/>
          <cell r="AK1023"/>
          <cell r="AL1023"/>
          <cell r="AM1023"/>
          <cell r="AN1023"/>
          <cell r="AO1023"/>
          <cell r="AP1023"/>
          <cell r="AQ1023"/>
          <cell r="AR1023"/>
          <cell r="AS1023"/>
          <cell r="AT1023"/>
          <cell r="AU1023"/>
        </row>
        <row r="1024">
          <cell r="E1024"/>
          <cell r="F1024"/>
          <cell r="G1024"/>
          <cell r="H1024"/>
          <cell r="I1024"/>
          <cell r="J1024"/>
          <cell r="K1024"/>
          <cell r="L1024"/>
          <cell r="M1024"/>
          <cell r="N1024"/>
          <cell r="O1024"/>
          <cell r="P1024"/>
          <cell r="Q1024"/>
          <cell r="R1024"/>
          <cell r="S1024"/>
          <cell r="T1024"/>
          <cell r="U1024"/>
          <cell r="V1024"/>
          <cell r="W1024"/>
          <cell r="X1024"/>
          <cell r="Y1024"/>
          <cell r="Z1024"/>
          <cell r="AA1024"/>
          <cell r="AB1024"/>
          <cell r="AC1024"/>
          <cell r="AD1024"/>
          <cell r="AE1024"/>
          <cell r="AF1024"/>
          <cell r="AG1024"/>
          <cell r="AH1024"/>
          <cell r="AI1024"/>
          <cell r="AJ1024"/>
          <cell r="AK1024"/>
          <cell r="AL1024"/>
          <cell r="AM1024"/>
          <cell r="AN1024"/>
          <cell r="AO1024"/>
          <cell r="AP1024"/>
          <cell r="AQ1024"/>
          <cell r="AR1024"/>
          <cell r="AS1024"/>
          <cell r="AT1024"/>
          <cell r="AU1024"/>
        </row>
        <row r="1025">
          <cell r="E1025"/>
          <cell r="F1025"/>
          <cell r="G1025"/>
          <cell r="H1025"/>
          <cell r="I1025"/>
          <cell r="J1025"/>
          <cell r="K1025"/>
          <cell r="L1025"/>
          <cell r="M1025"/>
          <cell r="N1025"/>
          <cell r="O1025"/>
          <cell r="P1025"/>
          <cell r="Q1025"/>
          <cell r="R1025"/>
          <cell r="S1025"/>
          <cell r="T1025"/>
          <cell r="U1025"/>
          <cell r="V1025"/>
          <cell r="W1025"/>
          <cell r="X1025"/>
          <cell r="Y1025"/>
          <cell r="Z1025"/>
          <cell r="AA1025"/>
          <cell r="AB1025"/>
          <cell r="AC1025"/>
          <cell r="AD1025"/>
          <cell r="AE1025"/>
          <cell r="AF1025"/>
          <cell r="AG1025"/>
          <cell r="AH1025"/>
          <cell r="AI1025"/>
          <cell r="AJ1025"/>
          <cell r="AK1025"/>
          <cell r="AL1025"/>
          <cell r="AM1025"/>
          <cell r="AN1025"/>
          <cell r="AO1025"/>
          <cell r="AP1025"/>
          <cell r="AQ1025"/>
          <cell r="AR1025"/>
          <cell r="AS1025"/>
          <cell r="AT1025"/>
          <cell r="AU1025"/>
        </row>
        <row r="1026">
          <cell r="E1026"/>
          <cell r="F1026"/>
          <cell r="G1026"/>
          <cell r="H1026"/>
          <cell r="I1026"/>
          <cell r="J1026"/>
          <cell r="K1026"/>
          <cell r="L1026"/>
          <cell r="M1026"/>
          <cell r="N1026"/>
          <cell r="O1026"/>
          <cell r="P1026"/>
          <cell r="Q1026"/>
          <cell r="R1026"/>
          <cell r="S1026"/>
          <cell r="T1026"/>
          <cell r="U1026"/>
          <cell r="V1026"/>
          <cell r="W1026"/>
          <cell r="X1026"/>
          <cell r="Y1026"/>
          <cell r="Z1026"/>
          <cell r="AA1026"/>
          <cell r="AB1026"/>
          <cell r="AC1026"/>
          <cell r="AD1026"/>
          <cell r="AE1026"/>
          <cell r="AF1026"/>
          <cell r="AG1026"/>
          <cell r="AH1026"/>
          <cell r="AI1026"/>
          <cell r="AJ1026"/>
          <cell r="AK1026"/>
          <cell r="AL1026"/>
          <cell r="AM1026"/>
          <cell r="AN1026"/>
          <cell r="AO1026"/>
          <cell r="AP1026"/>
          <cell r="AQ1026"/>
          <cell r="AR1026"/>
          <cell r="AS1026"/>
          <cell r="AT1026"/>
          <cell r="AU1026"/>
        </row>
        <row r="1027">
          <cell r="E1027"/>
          <cell r="F1027"/>
          <cell r="G1027"/>
          <cell r="H1027"/>
          <cell r="I1027"/>
          <cell r="J1027"/>
          <cell r="K1027"/>
          <cell r="L1027"/>
          <cell r="M1027"/>
          <cell r="N1027"/>
          <cell r="O1027"/>
          <cell r="P1027"/>
          <cell r="Q1027"/>
          <cell r="R1027"/>
          <cell r="S1027"/>
          <cell r="T1027"/>
          <cell r="U1027"/>
          <cell r="V1027"/>
          <cell r="W1027"/>
          <cell r="X1027"/>
          <cell r="Y1027"/>
          <cell r="Z1027"/>
          <cell r="AA1027"/>
          <cell r="AB1027"/>
          <cell r="AC1027"/>
          <cell r="AD1027"/>
          <cell r="AE1027"/>
          <cell r="AF1027"/>
          <cell r="AG1027"/>
          <cell r="AH1027"/>
          <cell r="AI1027"/>
          <cell r="AJ1027"/>
          <cell r="AK1027"/>
          <cell r="AL1027"/>
          <cell r="AM1027"/>
          <cell r="AN1027"/>
          <cell r="AO1027"/>
          <cell r="AP1027"/>
          <cell r="AQ1027"/>
          <cell r="AR1027"/>
          <cell r="AS1027"/>
          <cell r="AT1027"/>
          <cell r="AU1027"/>
        </row>
        <row r="1028">
          <cell r="E1028"/>
          <cell r="F1028"/>
          <cell r="G1028"/>
          <cell r="H1028"/>
          <cell r="I1028"/>
          <cell r="J1028"/>
          <cell r="K1028"/>
          <cell r="L1028"/>
          <cell r="M1028"/>
          <cell r="N1028"/>
          <cell r="O1028"/>
          <cell r="P1028"/>
          <cell r="Q1028"/>
          <cell r="R1028"/>
          <cell r="S1028"/>
          <cell r="T1028"/>
          <cell r="U1028"/>
          <cell r="V1028"/>
          <cell r="W1028"/>
          <cell r="X1028"/>
          <cell r="Y1028"/>
          <cell r="Z1028"/>
          <cell r="AA1028"/>
          <cell r="AB1028"/>
          <cell r="AC1028"/>
          <cell r="AD1028"/>
          <cell r="AE1028"/>
          <cell r="AF1028"/>
          <cell r="AG1028"/>
          <cell r="AH1028"/>
          <cell r="AI1028"/>
          <cell r="AJ1028"/>
          <cell r="AK1028"/>
          <cell r="AL1028"/>
          <cell r="AM1028"/>
          <cell r="AN1028"/>
          <cell r="AO1028"/>
          <cell r="AP1028"/>
          <cell r="AQ1028"/>
          <cell r="AR1028"/>
          <cell r="AS1028"/>
          <cell r="AT1028"/>
          <cell r="AU1028"/>
        </row>
        <row r="1029">
          <cell r="E1029"/>
          <cell r="F1029"/>
          <cell r="G1029"/>
          <cell r="H1029"/>
          <cell r="I1029"/>
          <cell r="J1029"/>
          <cell r="K1029"/>
          <cell r="L1029"/>
          <cell r="M1029"/>
          <cell r="N1029"/>
          <cell r="O1029"/>
          <cell r="P1029"/>
          <cell r="Q1029"/>
          <cell r="R1029"/>
          <cell r="S1029"/>
          <cell r="T1029"/>
          <cell r="U1029"/>
          <cell r="V1029"/>
          <cell r="W1029"/>
          <cell r="X1029"/>
          <cell r="Y1029"/>
          <cell r="Z1029"/>
          <cell r="AA1029"/>
          <cell r="AB1029"/>
          <cell r="AC1029"/>
          <cell r="AD1029"/>
          <cell r="AE1029"/>
          <cell r="AF1029"/>
          <cell r="AG1029"/>
          <cell r="AH1029"/>
          <cell r="AI1029"/>
          <cell r="AJ1029"/>
          <cell r="AK1029"/>
          <cell r="AL1029"/>
          <cell r="AM1029"/>
          <cell r="AN1029"/>
          <cell r="AO1029"/>
          <cell r="AP1029"/>
          <cell r="AQ1029"/>
          <cell r="AR1029"/>
          <cell r="AS1029"/>
          <cell r="AT1029"/>
          <cell r="AU1029"/>
        </row>
        <row r="1030">
          <cell r="E1030"/>
          <cell r="F1030"/>
          <cell r="G1030"/>
          <cell r="H1030" t="str">
            <v>11</v>
          </cell>
          <cell r="I1030"/>
          <cell r="J1030"/>
          <cell r="K1030"/>
          <cell r="L1030"/>
          <cell r="M1030"/>
          <cell r="N1030"/>
          <cell r="O1030"/>
          <cell r="P1030"/>
          <cell r="Q1030"/>
          <cell r="R1030"/>
          <cell r="S1030"/>
          <cell r="T1030"/>
          <cell r="U1030"/>
          <cell r="V1030"/>
          <cell r="W1030"/>
          <cell r="X1030"/>
          <cell r="Y1030"/>
          <cell r="Z1030"/>
          <cell r="AA1030"/>
          <cell r="AB1030"/>
          <cell r="AC1030"/>
          <cell r="AD1030"/>
          <cell r="AE1030"/>
          <cell r="AF1030"/>
          <cell r="AG1030"/>
          <cell r="AH1030"/>
          <cell r="AI1030"/>
          <cell r="AJ1030"/>
          <cell r="AK1030"/>
          <cell r="AL1030"/>
          <cell r="AM1030"/>
          <cell r="AN1030"/>
          <cell r="AO1030"/>
          <cell r="AP1030"/>
          <cell r="AQ1030"/>
          <cell r="AR1030"/>
          <cell r="AS1030"/>
          <cell r="AT1030"/>
          <cell r="AU1030"/>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DA32-4257-410C-84AD-ACA46C660E01}">
  <dimension ref="A1:W154"/>
  <sheetViews>
    <sheetView tabSelected="1" topLeftCell="B1" zoomScaleNormal="100" workbookViewId="0">
      <pane xSplit="3" topLeftCell="I1" activePane="topRight" state="frozen"/>
      <selection activeCell="B1" sqref="B1"/>
      <selection pane="topRight" activeCell="B110" sqref="B110"/>
    </sheetView>
  </sheetViews>
  <sheetFormatPr baseColWidth="10" defaultRowHeight="16.5" x14ac:dyDescent="0.3"/>
  <cols>
    <col min="1" max="1" width="4" style="2" bestFit="1" customWidth="1"/>
    <col min="2" max="2" width="45.140625" style="2" customWidth="1"/>
    <col min="3" max="3" width="29.7109375" style="2" bestFit="1" customWidth="1"/>
    <col min="4" max="4" width="23.28515625" style="2" bestFit="1" customWidth="1"/>
    <col min="5" max="5" width="13.5703125" style="3" customWidth="1"/>
    <col min="6" max="6" width="21.28515625" style="2" customWidth="1"/>
    <col min="7" max="7" width="13.85546875" style="2" customWidth="1"/>
    <col min="8" max="8" width="32" style="2" bestFit="1" customWidth="1"/>
    <col min="9" max="9" width="40.140625" style="2" bestFit="1" customWidth="1"/>
    <col min="10" max="10" width="35.85546875" style="28" bestFit="1" customWidth="1"/>
    <col min="11" max="11" width="27.42578125" style="2" customWidth="1"/>
    <col min="12" max="12" width="43.7109375" style="2" bestFit="1" customWidth="1"/>
    <col min="13" max="13" width="13.28515625" style="5" customWidth="1"/>
    <col min="14" max="14" width="27.42578125" style="1" customWidth="1"/>
    <col min="15" max="15" width="54.140625" style="2" bestFit="1" customWidth="1"/>
    <col min="16" max="16" width="27.42578125" style="2" customWidth="1"/>
    <col min="17" max="17" width="34.140625" style="2" bestFit="1" customWidth="1"/>
    <col min="18" max="18" width="81.42578125" style="2" customWidth="1"/>
    <col min="19" max="19" width="10.140625" style="2" bestFit="1" customWidth="1"/>
    <col min="20" max="20" width="12.5703125" style="2" bestFit="1" customWidth="1"/>
    <col min="21" max="22" width="34.140625" style="9" customWidth="1"/>
    <col min="23" max="16384" width="11.42578125" style="2"/>
  </cols>
  <sheetData>
    <row r="1" spans="1:23" s="21" customFormat="1" ht="30" x14ac:dyDescent="0.2">
      <c r="A1" s="17" t="s">
        <v>0</v>
      </c>
      <c r="B1" s="17" t="s">
        <v>1</v>
      </c>
      <c r="C1" s="18" t="s">
        <v>2</v>
      </c>
      <c r="D1" s="18" t="s">
        <v>3</v>
      </c>
      <c r="E1" s="19" t="s">
        <v>4</v>
      </c>
      <c r="F1" s="18" t="s">
        <v>5</v>
      </c>
      <c r="G1" s="18" t="s">
        <v>6</v>
      </c>
      <c r="H1" s="18" t="s">
        <v>7</v>
      </c>
      <c r="I1" s="18" t="s">
        <v>8</v>
      </c>
      <c r="J1" s="18" t="s">
        <v>9</v>
      </c>
      <c r="K1" s="18" t="s">
        <v>10</v>
      </c>
      <c r="L1" s="18" t="s">
        <v>11</v>
      </c>
      <c r="M1" s="14" t="s">
        <v>12</v>
      </c>
      <c r="N1" s="20" t="s">
        <v>13</v>
      </c>
      <c r="O1" s="18" t="s">
        <v>14</v>
      </c>
      <c r="P1" s="18" t="s">
        <v>15</v>
      </c>
      <c r="Q1" s="18" t="s">
        <v>16</v>
      </c>
      <c r="R1" s="18" t="s">
        <v>17</v>
      </c>
      <c r="S1" s="18" t="s">
        <v>18</v>
      </c>
      <c r="T1" s="18" t="s">
        <v>19</v>
      </c>
      <c r="U1" s="18" t="s">
        <v>20</v>
      </c>
      <c r="V1" s="18" t="s">
        <v>21</v>
      </c>
      <c r="W1" s="18"/>
    </row>
    <row r="2" spans="1:23" x14ac:dyDescent="0.3">
      <c r="A2" s="2">
        <v>1</v>
      </c>
      <c r="B2" s="2" t="s">
        <v>22</v>
      </c>
      <c r="C2" s="2" t="s">
        <v>23</v>
      </c>
      <c r="D2" s="2" t="s">
        <v>24</v>
      </c>
      <c r="E2" s="3">
        <v>1010213553</v>
      </c>
      <c r="F2" s="2" t="s">
        <v>25</v>
      </c>
      <c r="G2" s="4">
        <v>34389</v>
      </c>
      <c r="H2" s="2" t="s">
        <v>25</v>
      </c>
      <c r="I2" s="2" t="s">
        <v>26</v>
      </c>
      <c r="J2" s="28" t="s">
        <v>729</v>
      </c>
      <c r="K2" s="2" t="str">
        <f>VLOOKUP(E2,[1]CPS!E:AU,5,FALSE)</f>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
      <c r="L2" s="2" t="s">
        <v>27</v>
      </c>
      <c r="M2" s="5">
        <v>3006030783</v>
      </c>
      <c r="N2" s="1">
        <f>VLOOKUP(E2,[1]CPS!E:AU,9,FALSE)</f>
        <v>5100000</v>
      </c>
      <c r="O2" s="2" t="s">
        <v>25</v>
      </c>
      <c r="P2" s="2" t="str">
        <f>VLOOKUP(E2,[1]CPS!E:AU,7,FALSE)</f>
        <v>11 meses</v>
      </c>
      <c r="Q2" s="2" t="s">
        <v>28</v>
      </c>
      <c r="R2" s="2" t="s">
        <v>29</v>
      </c>
      <c r="S2" s="2" t="s">
        <v>566</v>
      </c>
      <c r="T2" s="2" t="s">
        <v>567</v>
      </c>
      <c r="U2" s="27">
        <v>1</v>
      </c>
      <c r="V2" s="27" t="s">
        <v>568</v>
      </c>
    </row>
    <row r="3" spans="1:23" x14ac:dyDescent="0.3">
      <c r="A3" s="2">
        <v>2</v>
      </c>
      <c r="B3" s="2" t="s">
        <v>30</v>
      </c>
      <c r="C3" s="2" t="s">
        <v>31</v>
      </c>
      <c r="D3" s="2" t="s">
        <v>32</v>
      </c>
      <c r="E3" s="3">
        <v>80853037</v>
      </c>
      <c r="F3" s="2" t="s">
        <v>25</v>
      </c>
      <c r="G3" s="4">
        <v>31202</v>
      </c>
      <c r="H3" s="2" t="s">
        <v>25</v>
      </c>
      <c r="I3" s="2" t="s">
        <v>33</v>
      </c>
      <c r="J3" s="28" t="s">
        <v>730</v>
      </c>
      <c r="K3" s="2" t="str">
        <f>VLOOKUP(E3,[1]CPS!E:AU,5,FALSE)</f>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
      <c r="L3" s="2" t="s">
        <v>34</v>
      </c>
      <c r="M3" s="5">
        <v>3208959968</v>
      </c>
      <c r="N3" s="1">
        <f>VLOOKUP(E3,[1]CPS!E:AU,9,FALSE)</f>
        <v>5100000</v>
      </c>
      <c r="O3" s="2" t="s">
        <v>25</v>
      </c>
      <c r="P3" s="2" t="str">
        <f>VLOOKUP(E3,[1]CPS!E:AU,7,FALSE)</f>
        <v>11 meses 14 días</v>
      </c>
      <c r="Q3" s="2" t="s">
        <v>28</v>
      </c>
      <c r="R3" s="2" t="s">
        <v>35</v>
      </c>
      <c r="S3" s="2" t="s">
        <v>566</v>
      </c>
      <c r="T3" s="2" t="s">
        <v>567</v>
      </c>
      <c r="U3" s="27">
        <v>1</v>
      </c>
      <c r="V3" s="27" t="s">
        <v>568</v>
      </c>
    </row>
    <row r="4" spans="1:23" x14ac:dyDescent="0.3">
      <c r="A4" s="2">
        <v>3</v>
      </c>
      <c r="B4" s="2" t="s">
        <v>36</v>
      </c>
      <c r="C4" s="2" t="s">
        <v>37</v>
      </c>
      <c r="D4" s="2" t="s">
        <v>38</v>
      </c>
      <c r="E4" s="3">
        <v>52931785</v>
      </c>
      <c r="F4" s="2" t="s">
        <v>25</v>
      </c>
      <c r="G4" s="4">
        <v>30205</v>
      </c>
      <c r="H4" s="2" t="s">
        <v>25</v>
      </c>
      <c r="I4" s="2" t="s">
        <v>39</v>
      </c>
      <c r="J4" s="28" t="s">
        <v>731</v>
      </c>
      <c r="K4" s="2" t="str">
        <f>VLOOKUP(E4,[1]CPS!E:AU,5,FALSE)</f>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
      <c r="L4" s="2" t="s">
        <v>40</v>
      </c>
      <c r="M4" s="5">
        <v>3204421012</v>
      </c>
      <c r="N4" s="1">
        <f>VLOOKUP(E4,[1]CPS!E:AU,9,FALSE)</f>
        <v>2812000</v>
      </c>
      <c r="O4" s="2" t="s">
        <v>25</v>
      </c>
      <c r="P4" s="2" t="str">
        <f>VLOOKUP(E4,[1]CPS!E:AU,7,FALSE)</f>
        <v>11 meses 15 dias</v>
      </c>
      <c r="Q4" s="2" t="s">
        <v>28</v>
      </c>
      <c r="R4" s="6" t="s">
        <v>39</v>
      </c>
      <c r="S4" s="2" t="s">
        <v>566</v>
      </c>
      <c r="T4" s="2" t="s">
        <v>567</v>
      </c>
      <c r="U4" s="27">
        <v>1</v>
      </c>
      <c r="V4" s="27" t="s">
        <v>568</v>
      </c>
    </row>
    <row r="5" spans="1:23" x14ac:dyDescent="0.3">
      <c r="A5" s="2">
        <v>4</v>
      </c>
      <c r="B5" s="2" t="s">
        <v>41</v>
      </c>
      <c r="C5" s="2" t="s">
        <v>42</v>
      </c>
      <c r="D5" s="2" t="s">
        <v>43</v>
      </c>
      <c r="E5" s="3">
        <v>18261541</v>
      </c>
      <c r="F5" s="2" t="s">
        <v>44</v>
      </c>
      <c r="G5" s="4">
        <v>25665</v>
      </c>
      <c r="H5" s="2" t="s">
        <v>45</v>
      </c>
      <c r="I5" s="2" t="s">
        <v>33</v>
      </c>
      <c r="J5" s="28" t="s">
        <v>732</v>
      </c>
      <c r="K5" s="2" t="str">
        <f>VLOOKUP(E5,[1]CPS!E:AU,5,FALSE)</f>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
      <c r="L5" s="2" t="s">
        <v>46</v>
      </c>
      <c r="M5" s="5">
        <v>3138598460</v>
      </c>
      <c r="N5" s="1">
        <f>VLOOKUP(E5,[1]CPS!E:AU,9,FALSE)</f>
        <v>5100000</v>
      </c>
      <c r="O5" s="2" t="s">
        <v>25</v>
      </c>
      <c r="P5" s="2" t="str">
        <f>VLOOKUP(E5,[1]CPS!E:AU,7,FALSE)</f>
        <v>8 Meses  29 dias</v>
      </c>
      <c r="Q5" s="2" t="s">
        <v>28</v>
      </c>
      <c r="R5" s="2" t="s">
        <v>47</v>
      </c>
      <c r="S5" s="2" t="s">
        <v>566</v>
      </c>
      <c r="T5" s="2" t="s">
        <v>567</v>
      </c>
      <c r="U5" s="27">
        <v>1</v>
      </c>
      <c r="V5" s="27" t="s">
        <v>568</v>
      </c>
    </row>
    <row r="6" spans="1:23" ht="19.5" customHeight="1" x14ac:dyDescent="0.3">
      <c r="A6" s="2">
        <v>5</v>
      </c>
      <c r="B6" s="2" t="s">
        <v>48</v>
      </c>
      <c r="C6" s="2" t="s">
        <v>49</v>
      </c>
      <c r="D6" s="2" t="s">
        <v>50</v>
      </c>
      <c r="E6" s="3">
        <v>79187416</v>
      </c>
      <c r="F6" s="2" t="s">
        <v>51</v>
      </c>
      <c r="G6" s="4">
        <v>26398</v>
      </c>
      <c r="H6" s="2" t="s">
        <v>52</v>
      </c>
      <c r="I6" s="2" t="s">
        <v>53</v>
      </c>
      <c r="J6" s="28" t="s">
        <v>733</v>
      </c>
      <c r="K6" s="2" t="str">
        <f>VLOOKUP(E6,[1]CPS!E:AU,5,FALSE)</f>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
      <c r="L6" s="2" t="s">
        <v>54</v>
      </c>
      <c r="M6" s="7" t="s">
        <v>55</v>
      </c>
      <c r="N6" s="1">
        <f>VLOOKUP(E6,[1]CPS!E:AU,9,FALSE)</f>
        <v>5700000</v>
      </c>
      <c r="O6" s="2" t="s">
        <v>25</v>
      </c>
      <c r="P6" s="2" t="str">
        <f>VLOOKUP(E6,[1]CPS!E:AU,7,FALSE)</f>
        <v>11 meses</v>
      </c>
      <c r="Q6" s="2" t="s">
        <v>28</v>
      </c>
      <c r="R6" s="2" t="s">
        <v>56</v>
      </c>
      <c r="S6" s="2" t="s">
        <v>566</v>
      </c>
      <c r="T6" s="2" t="s">
        <v>567</v>
      </c>
      <c r="U6" s="27">
        <v>1</v>
      </c>
      <c r="V6" s="27" t="s">
        <v>568</v>
      </c>
    </row>
    <row r="7" spans="1:23" x14ac:dyDescent="0.3">
      <c r="A7" s="2">
        <v>6</v>
      </c>
      <c r="B7" s="2" t="s">
        <v>57</v>
      </c>
      <c r="C7" s="2" t="s">
        <v>58</v>
      </c>
      <c r="D7" s="2" t="s">
        <v>59</v>
      </c>
      <c r="E7" s="3">
        <v>65631263</v>
      </c>
      <c r="F7" s="2" t="s">
        <v>60</v>
      </c>
      <c r="G7" s="4">
        <v>30530</v>
      </c>
      <c r="H7" s="2" t="s">
        <v>61</v>
      </c>
      <c r="I7" s="2" t="s">
        <v>62</v>
      </c>
      <c r="J7" s="28" t="s">
        <v>598</v>
      </c>
      <c r="K7" s="2" t="str">
        <f>VLOOKUP(E7,[1]CPS!E:AU,5,FALSE)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L7" s="2" t="s">
        <v>63</v>
      </c>
      <c r="M7" s="5">
        <v>3102988645</v>
      </c>
      <c r="N7" s="1">
        <f>VLOOKUP(E7,[1]CPS!E:AU,9,FALSE)</f>
        <v>2812000</v>
      </c>
      <c r="O7" s="2" t="s">
        <v>64</v>
      </c>
      <c r="P7" s="2" t="str">
        <f>VLOOKUP(E7,[1]CPS!E:AU,7,FALSE)</f>
        <v>11 meses</v>
      </c>
      <c r="Q7" s="2" t="s">
        <v>65</v>
      </c>
      <c r="R7" s="6" t="s">
        <v>66</v>
      </c>
      <c r="S7" s="2" t="s">
        <v>566</v>
      </c>
      <c r="T7" s="2" t="s">
        <v>567</v>
      </c>
      <c r="U7" s="27">
        <v>1</v>
      </c>
      <c r="V7" s="27" t="s">
        <v>568</v>
      </c>
    </row>
    <row r="8" spans="1:23" x14ac:dyDescent="0.3">
      <c r="A8" s="2">
        <v>7</v>
      </c>
      <c r="B8" s="2" t="s">
        <v>67</v>
      </c>
      <c r="C8" s="2" t="s">
        <v>68</v>
      </c>
      <c r="D8" s="2" t="s">
        <v>69</v>
      </c>
      <c r="E8" s="3">
        <v>41058861</v>
      </c>
      <c r="F8" s="2" t="s">
        <v>70</v>
      </c>
      <c r="G8" s="4">
        <v>29885</v>
      </c>
      <c r="H8" s="2" t="s">
        <v>71</v>
      </c>
      <c r="I8" s="2" t="s">
        <v>62</v>
      </c>
      <c r="J8" s="28" t="s">
        <v>576</v>
      </c>
      <c r="K8" s="2" t="str">
        <f>VLOOKUP(E8,[1]CPS!E:AU,5,FALSE)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8" s="2" t="s">
        <v>577</v>
      </c>
      <c r="M8" s="2">
        <v>3103349323</v>
      </c>
      <c r="N8" s="1">
        <f>VLOOKUP(E8,[1]CPS!E:AU,9,FALSE)</f>
        <v>2812000</v>
      </c>
      <c r="O8" s="2" t="s">
        <v>64</v>
      </c>
      <c r="P8" s="2" t="str">
        <f>VLOOKUP(E8,[1]CPS!E:AU,7,FALSE)</f>
        <v>11 meses</v>
      </c>
      <c r="Q8" s="2" t="s">
        <v>72</v>
      </c>
      <c r="R8" s="6" t="s">
        <v>677</v>
      </c>
      <c r="S8" s="2" t="s">
        <v>566</v>
      </c>
      <c r="T8" s="2" t="s">
        <v>567</v>
      </c>
      <c r="U8" s="27">
        <v>1</v>
      </c>
      <c r="V8" s="27" t="s">
        <v>568</v>
      </c>
    </row>
    <row r="9" spans="1:23" x14ac:dyDescent="0.3">
      <c r="A9" s="2">
        <v>8</v>
      </c>
      <c r="B9" s="2" t="s">
        <v>73</v>
      </c>
      <c r="C9" s="2" t="s">
        <v>74</v>
      </c>
      <c r="D9" s="2" t="s">
        <v>75</v>
      </c>
      <c r="E9" s="3">
        <v>41214147</v>
      </c>
      <c r="F9" s="2" t="s">
        <v>76</v>
      </c>
      <c r="G9" s="4">
        <v>27375</v>
      </c>
      <c r="H9" s="2" t="s">
        <v>77</v>
      </c>
      <c r="I9" s="2" t="s">
        <v>39</v>
      </c>
      <c r="J9" s="28" t="s">
        <v>682</v>
      </c>
      <c r="K9" s="2" t="str">
        <f>VLOOKUP(E9,[1]CPS!E:AU,5,FALSE)</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9" s="22" t="s">
        <v>683</v>
      </c>
      <c r="M9" s="15">
        <v>3112144903</v>
      </c>
      <c r="N9" s="1">
        <f>VLOOKUP(E9,[1]CPS!E:AU,9,FALSE)</f>
        <v>1412000</v>
      </c>
      <c r="O9" s="2" t="s">
        <v>637</v>
      </c>
      <c r="P9" s="2" t="str">
        <f>VLOOKUP(E9,[1]CPS!E:AU,7,FALSE)</f>
        <v>11 meses</v>
      </c>
      <c r="Q9" s="2" t="s">
        <v>78</v>
      </c>
      <c r="R9" s="2" t="s">
        <v>39</v>
      </c>
      <c r="S9" s="2" t="s">
        <v>566</v>
      </c>
      <c r="T9" s="2" t="s">
        <v>567</v>
      </c>
      <c r="U9" s="27">
        <v>1</v>
      </c>
      <c r="V9" s="27" t="s">
        <v>568</v>
      </c>
    </row>
    <row r="10" spans="1:23" x14ac:dyDescent="0.3">
      <c r="A10" s="2">
        <v>9</v>
      </c>
      <c r="B10" s="2" t="s">
        <v>79</v>
      </c>
      <c r="C10" s="2" t="s">
        <v>80</v>
      </c>
      <c r="D10" s="2" t="s">
        <v>81</v>
      </c>
      <c r="E10" s="3">
        <v>1018419668</v>
      </c>
      <c r="F10" s="2" t="s">
        <v>82</v>
      </c>
      <c r="G10" s="4">
        <v>32440</v>
      </c>
      <c r="H10" s="2" t="s">
        <v>82</v>
      </c>
      <c r="I10" s="2" t="s">
        <v>53</v>
      </c>
      <c r="J10" s="28" t="s">
        <v>734</v>
      </c>
      <c r="K10" s="2" t="str">
        <f>VLOOKUP(E10,[1]CPS!E:AU,5,FALSE)</f>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
      <c r="L10" s="2" t="s">
        <v>83</v>
      </c>
      <c r="M10" s="5">
        <v>3185578304</v>
      </c>
      <c r="N10" s="1">
        <f>VLOOKUP(E10,[1]CPS!E:AU,9,FALSE)</f>
        <v>5700000</v>
      </c>
      <c r="O10" s="2" t="s">
        <v>25</v>
      </c>
      <c r="P10" s="2" t="str">
        <f>VLOOKUP(E10,[1]CPS!E:AU,7,FALSE)</f>
        <v>11 meses</v>
      </c>
      <c r="Q10" s="2" t="s">
        <v>28</v>
      </c>
      <c r="R10" s="2" t="s">
        <v>84</v>
      </c>
      <c r="S10" s="2" t="s">
        <v>566</v>
      </c>
      <c r="T10" s="2" t="s">
        <v>567</v>
      </c>
      <c r="U10" s="27">
        <v>1</v>
      </c>
      <c r="V10" s="27" t="s">
        <v>568</v>
      </c>
    </row>
    <row r="11" spans="1:23" ht="17.25" customHeight="1" x14ac:dyDescent="0.3">
      <c r="A11" s="2">
        <v>10</v>
      </c>
      <c r="B11" s="2" t="s">
        <v>85</v>
      </c>
      <c r="C11" s="2" t="s">
        <v>86</v>
      </c>
      <c r="D11" s="2" t="s">
        <v>87</v>
      </c>
      <c r="E11" s="3">
        <v>53037983</v>
      </c>
      <c r="F11" s="2" t="s">
        <v>25</v>
      </c>
      <c r="G11" s="4">
        <v>30728</v>
      </c>
      <c r="H11" s="2" t="s">
        <v>25</v>
      </c>
      <c r="I11" s="2" t="s">
        <v>53</v>
      </c>
      <c r="J11" s="28" t="s">
        <v>619</v>
      </c>
      <c r="K11" s="2" t="str">
        <f>VLOOKUP(E11,[1]CPS!E:AU,5,FALSE)</f>
        <v>Prestación de servicios profesionales y de apoyo a la construcción del modelo de gestión y de relacionamiento en el marco de la denominación de Patrimonio Mixto de la Humanidad del Parque Nacional Natural Serranía de Chiribiquete.</v>
      </c>
      <c r="L11" s="2" t="s">
        <v>88</v>
      </c>
      <c r="M11" s="5">
        <v>3002669678</v>
      </c>
      <c r="N11" s="1">
        <f>VLOOKUP(E11,[1]CPS!E:AU,9,FALSE)</f>
        <v>5100000</v>
      </c>
      <c r="O11" s="2" t="s">
        <v>620</v>
      </c>
      <c r="P11" s="2" t="str">
        <f>VLOOKUP(E11,[1]CPS!E:AU,7,FALSE)</f>
        <v>10 meses 29 dIas</v>
      </c>
      <c r="Q11" s="2" t="s">
        <v>89</v>
      </c>
      <c r="R11" s="6" t="s">
        <v>90</v>
      </c>
      <c r="S11" s="2" t="s">
        <v>566</v>
      </c>
      <c r="T11" s="2" t="s">
        <v>567</v>
      </c>
      <c r="U11" s="27">
        <v>1</v>
      </c>
      <c r="V11" s="27" t="s">
        <v>568</v>
      </c>
    </row>
    <row r="12" spans="1:23" x14ac:dyDescent="0.3">
      <c r="A12" s="2">
        <v>11</v>
      </c>
      <c r="B12" s="2" t="s">
        <v>91</v>
      </c>
      <c r="C12" s="2" t="s">
        <v>92</v>
      </c>
      <c r="D12" s="2" t="s">
        <v>93</v>
      </c>
      <c r="E12" s="3">
        <v>79972371</v>
      </c>
      <c r="F12" s="2" t="s">
        <v>25</v>
      </c>
      <c r="G12" s="4">
        <v>28909</v>
      </c>
      <c r="H12" s="2" t="s">
        <v>94</v>
      </c>
      <c r="I12" s="2" t="s">
        <v>33</v>
      </c>
      <c r="J12" s="28" t="s">
        <v>621</v>
      </c>
      <c r="K12" s="2" t="str">
        <f>VLOOKUP(E12,[1]CPS!E:AU,5,FALSE)</f>
        <v>Prestación de servicios técnicos y de apoyo a la gestión para implementar y coordinar acciones de restauración, sistemas sostenibles y control y vigilancia que aporten a la disminución de presiones y amenazas hacia el Parque Nacional Natural Serranía de Chiribiquete.</v>
      </c>
      <c r="L12" s="2" t="s">
        <v>95</v>
      </c>
      <c r="M12" s="5">
        <v>3164090901</v>
      </c>
      <c r="N12" s="1">
        <f>VLOOKUP(E12,[1]CPS!E:AU,9,FALSE)</f>
        <v>2812000</v>
      </c>
      <c r="O12" s="2" t="s">
        <v>622</v>
      </c>
      <c r="P12" s="2" t="str">
        <f>VLOOKUP(E12,[1]CPS!E:AU,7,FALSE)</f>
        <v>11 meses</v>
      </c>
      <c r="Q12" s="2" t="s">
        <v>89</v>
      </c>
      <c r="R12" s="2" t="s">
        <v>96</v>
      </c>
      <c r="S12" s="2" t="s">
        <v>566</v>
      </c>
      <c r="T12" s="2" t="s">
        <v>567</v>
      </c>
      <c r="U12" s="27">
        <v>1</v>
      </c>
      <c r="V12" s="27" t="s">
        <v>568</v>
      </c>
    </row>
    <row r="13" spans="1:23" x14ac:dyDescent="0.3">
      <c r="A13" s="2">
        <v>12</v>
      </c>
      <c r="B13" s="2" t="s">
        <v>97</v>
      </c>
      <c r="C13" s="2" t="s">
        <v>98</v>
      </c>
      <c r="D13" s="2" t="s">
        <v>99</v>
      </c>
      <c r="E13" s="3">
        <v>1121920541</v>
      </c>
      <c r="F13" s="2" t="s">
        <v>45</v>
      </c>
      <c r="G13" s="4">
        <v>34758</v>
      </c>
      <c r="H13" s="2" t="s">
        <v>100</v>
      </c>
      <c r="I13" s="2" t="s">
        <v>33</v>
      </c>
      <c r="J13" s="28" t="s">
        <v>623</v>
      </c>
      <c r="K13" s="2" t="str">
        <f>VLOOKUP(E13,[1]CPS!E:AU,5,FALSE)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3" s="2" t="s">
        <v>101</v>
      </c>
      <c r="M13" s="5">
        <v>3154396785</v>
      </c>
      <c r="N13" s="1">
        <f>VLOOKUP(E13,[1]CPS!E:AU,9,FALSE)</f>
        <v>1412000</v>
      </c>
      <c r="O13" s="2" t="s">
        <v>622</v>
      </c>
      <c r="P13" s="2" t="str">
        <f>VLOOKUP(E13,[1]CPS!E:AU,7,FALSE)</f>
        <v>11 meses</v>
      </c>
      <c r="Q13" s="2" t="s">
        <v>89</v>
      </c>
      <c r="R13" s="2" t="s">
        <v>102</v>
      </c>
      <c r="S13" s="2" t="s">
        <v>566</v>
      </c>
      <c r="T13" s="2" t="s">
        <v>567</v>
      </c>
      <c r="U13" s="27">
        <v>1</v>
      </c>
      <c r="V13" s="27" t="s">
        <v>568</v>
      </c>
    </row>
    <row r="14" spans="1:23" x14ac:dyDescent="0.3">
      <c r="A14" s="2">
        <v>13</v>
      </c>
      <c r="B14" s="2" t="s">
        <v>103</v>
      </c>
      <c r="C14" s="2" t="s">
        <v>104</v>
      </c>
      <c r="D14" s="2" t="s">
        <v>105</v>
      </c>
      <c r="E14" s="3">
        <v>40438814</v>
      </c>
      <c r="F14" s="2" t="s">
        <v>45</v>
      </c>
      <c r="G14" s="4">
        <v>27423</v>
      </c>
      <c r="H14" s="2" t="s">
        <v>106</v>
      </c>
      <c r="I14" s="2" t="s">
        <v>39</v>
      </c>
      <c r="J14" s="28" t="s">
        <v>624</v>
      </c>
      <c r="K14" s="2" t="str">
        <f>VLOOKUP(E14,[1]CPS!E:AU,5,FALSE)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4" s="2" t="s">
        <v>107</v>
      </c>
      <c r="M14" s="5">
        <v>3178421879</v>
      </c>
      <c r="N14" s="1">
        <f>VLOOKUP(E14,[1]CPS!E:AU,9,FALSE)</f>
        <v>1412000</v>
      </c>
      <c r="O14" s="2" t="s">
        <v>622</v>
      </c>
      <c r="P14" s="2" t="str">
        <f>VLOOKUP(E14,[1]CPS!E:AU,7,FALSE)</f>
        <v>11 meses</v>
      </c>
      <c r="Q14" s="2" t="s">
        <v>89</v>
      </c>
      <c r="R14" s="2" t="s">
        <v>39</v>
      </c>
      <c r="S14" s="2" t="s">
        <v>566</v>
      </c>
      <c r="T14" s="2" t="s">
        <v>567</v>
      </c>
      <c r="U14" s="27">
        <v>1</v>
      </c>
      <c r="V14" s="27" t="s">
        <v>568</v>
      </c>
    </row>
    <row r="15" spans="1:23" x14ac:dyDescent="0.3">
      <c r="A15" s="2">
        <v>14</v>
      </c>
      <c r="B15" s="2" t="s">
        <v>108</v>
      </c>
      <c r="C15" s="2" t="s">
        <v>109</v>
      </c>
      <c r="D15" s="2" t="s">
        <v>110</v>
      </c>
      <c r="E15" s="3">
        <v>1122679661</v>
      </c>
      <c r="F15" s="2" t="s">
        <v>111</v>
      </c>
      <c r="G15" s="4">
        <v>36044</v>
      </c>
      <c r="H15" s="2" t="s">
        <v>94</v>
      </c>
      <c r="I15" s="2" t="s">
        <v>39</v>
      </c>
      <c r="J15" s="28" t="s">
        <v>625</v>
      </c>
      <c r="K15" s="2" t="str">
        <f>VLOOKUP(E15,[1]CPS!E:AU,5,FALSE)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5" s="2" t="s">
        <v>112</v>
      </c>
      <c r="M15" s="5">
        <v>3132897508</v>
      </c>
      <c r="N15" s="1">
        <f>VLOOKUP(E15,[1]CPS!E:AU,9,FALSE)</f>
        <v>1412000</v>
      </c>
      <c r="O15" s="2" t="s">
        <v>622</v>
      </c>
      <c r="P15" s="2" t="str">
        <f>VLOOKUP(E15,[1]CPS!E:AU,7,FALSE)</f>
        <v>11 meses</v>
      </c>
      <c r="Q15" s="2" t="s">
        <v>89</v>
      </c>
      <c r="R15" s="2" t="s">
        <v>39</v>
      </c>
      <c r="S15" s="2" t="s">
        <v>566</v>
      </c>
      <c r="T15" s="2" t="s">
        <v>567</v>
      </c>
      <c r="U15" s="27">
        <v>1</v>
      </c>
      <c r="V15" s="27" t="s">
        <v>568</v>
      </c>
    </row>
    <row r="16" spans="1:23" x14ac:dyDescent="0.3">
      <c r="A16" s="2">
        <v>15</v>
      </c>
      <c r="B16" s="2" t="s">
        <v>113</v>
      </c>
      <c r="C16" s="2" t="s">
        <v>114</v>
      </c>
      <c r="D16" s="2" t="s">
        <v>115</v>
      </c>
      <c r="E16" s="3">
        <v>17690665</v>
      </c>
      <c r="F16" s="2" t="s">
        <v>116</v>
      </c>
      <c r="G16" s="4">
        <v>31262</v>
      </c>
      <c r="H16" s="2" t="s">
        <v>100</v>
      </c>
      <c r="I16" s="2" t="s">
        <v>62</v>
      </c>
      <c r="J16" s="28" t="s">
        <v>627</v>
      </c>
      <c r="K16" s="2" t="str">
        <f>VLOOKUP(E16,[1]CPS!E:AU,5,FALSE)</f>
        <v>Prestación de servicios técnicos y de apoyo a la gestión para realizar acciones de prevención, vigilancia y ordenamiento que contribuyan al posicionamiento del Parque Serranía de Chiribiquete</v>
      </c>
      <c r="L16" s="2" t="s">
        <v>117</v>
      </c>
      <c r="M16" s="5">
        <v>3144401686</v>
      </c>
      <c r="N16" s="1">
        <f>VLOOKUP(E16,[1]CPS!E:AU,9,FALSE)</f>
        <v>1960000</v>
      </c>
      <c r="O16" s="8" t="s">
        <v>628</v>
      </c>
      <c r="P16" s="2" t="str">
        <f>VLOOKUP(E16,[1]CPS!E:AU,7,FALSE)</f>
        <v>11 meses</v>
      </c>
      <c r="Q16" s="2" t="s">
        <v>89</v>
      </c>
      <c r="R16" s="6" t="s">
        <v>118</v>
      </c>
      <c r="S16" s="2" t="s">
        <v>566</v>
      </c>
      <c r="T16" s="2" t="s">
        <v>567</v>
      </c>
      <c r="U16" s="27">
        <v>1</v>
      </c>
      <c r="V16" s="27" t="s">
        <v>568</v>
      </c>
    </row>
    <row r="17" spans="1:22" x14ac:dyDescent="0.3">
      <c r="A17" s="2">
        <v>16</v>
      </c>
      <c r="B17" s="2" t="s">
        <v>119</v>
      </c>
      <c r="C17" s="2" t="s">
        <v>120</v>
      </c>
      <c r="D17" s="2" t="s">
        <v>121</v>
      </c>
      <c r="E17" s="3">
        <v>1117971344</v>
      </c>
      <c r="F17" s="2" t="s">
        <v>122</v>
      </c>
      <c r="G17" s="4">
        <v>34390</v>
      </c>
      <c r="H17" s="2" t="s">
        <v>123</v>
      </c>
      <c r="I17" s="2" t="s">
        <v>39</v>
      </c>
      <c r="J17" s="28" t="s">
        <v>629</v>
      </c>
      <c r="K17" s="2" t="str">
        <f>VLOOKUP(E17,[1]CPS!E:AU,5,FALSE)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7" s="2" t="s">
        <v>124</v>
      </c>
      <c r="M17" s="5">
        <v>3202877531</v>
      </c>
      <c r="N17" s="1">
        <f>VLOOKUP(E17,[1]CPS!E:AU,9,FALSE)</f>
        <v>1412000</v>
      </c>
      <c r="O17" s="2" t="s">
        <v>628</v>
      </c>
      <c r="P17" s="2" t="str">
        <f>VLOOKUP(E17,[1]CPS!E:AU,7,FALSE)</f>
        <v>11 meses</v>
      </c>
      <c r="Q17" s="2" t="s">
        <v>89</v>
      </c>
      <c r="R17" s="2" t="s">
        <v>39</v>
      </c>
      <c r="S17" s="2" t="s">
        <v>566</v>
      </c>
      <c r="T17" s="2" t="s">
        <v>567</v>
      </c>
      <c r="U17" s="27">
        <v>1</v>
      </c>
      <c r="V17" s="27" t="s">
        <v>568</v>
      </c>
    </row>
    <row r="18" spans="1:22" x14ac:dyDescent="0.3">
      <c r="A18" s="2">
        <v>17</v>
      </c>
      <c r="B18" s="2" t="s">
        <v>125</v>
      </c>
      <c r="C18" s="2" t="s">
        <v>126</v>
      </c>
      <c r="D18" s="2" t="s">
        <v>127</v>
      </c>
      <c r="E18" s="3">
        <v>17669470</v>
      </c>
      <c r="F18" s="2" t="s">
        <v>128</v>
      </c>
      <c r="G18" s="4">
        <v>23054</v>
      </c>
      <c r="H18" s="2" t="s">
        <v>129</v>
      </c>
      <c r="I18" s="2" t="s">
        <v>130</v>
      </c>
      <c r="J18" s="28" t="s">
        <v>630</v>
      </c>
      <c r="K18" s="2" t="str">
        <f>VLOOKUP(E18,[1]CPS!E:AU,5,FALSE)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8" s="2" t="s">
        <v>131</v>
      </c>
      <c r="M18" s="5">
        <v>3103315541</v>
      </c>
      <c r="N18" s="1">
        <f>VLOOKUP(E18,[1]CPS!E:AU,9,FALSE)</f>
        <v>1412000</v>
      </c>
      <c r="O18" s="2" t="s">
        <v>628</v>
      </c>
      <c r="P18" s="2" t="str">
        <f>VLOOKUP(E18,[1]CPS!E:AU,7,FALSE)</f>
        <v>11 meses</v>
      </c>
      <c r="Q18" s="2" t="s">
        <v>89</v>
      </c>
      <c r="R18" s="2" t="s">
        <v>130</v>
      </c>
      <c r="S18" s="2" t="s">
        <v>566</v>
      </c>
      <c r="T18" s="2" t="s">
        <v>567</v>
      </c>
      <c r="U18" s="27">
        <v>1</v>
      </c>
      <c r="V18" s="27" t="s">
        <v>568</v>
      </c>
    </row>
    <row r="19" spans="1:22" x14ac:dyDescent="0.3">
      <c r="A19" s="2">
        <v>18</v>
      </c>
      <c r="B19" s="2" t="s">
        <v>132</v>
      </c>
      <c r="C19" s="2" t="s">
        <v>133</v>
      </c>
      <c r="D19" s="2" t="s">
        <v>134</v>
      </c>
      <c r="E19" s="3">
        <v>17615993</v>
      </c>
      <c r="F19" s="2" t="s">
        <v>135</v>
      </c>
      <c r="G19" s="4">
        <v>27722</v>
      </c>
      <c r="H19" s="2" t="s">
        <v>25</v>
      </c>
      <c r="I19" s="2" t="s">
        <v>33</v>
      </c>
      <c r="J19" s="28" t="s">
        <v>631</v>
      </c>
      <c r="K19" s="2" t="str">
        <f>VLOOKUP(E19,[1]CPS!E:AU,5,FALSE)</f>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
      <c r="L19" s="2" t="s">
        <v>136</v>
      </c>
      <c r="M19" s="5" t="s">
        <v>137</v>
      </c>
      <c r="N19" s="1">
        <f>VLOOKUP(E19,[1]CPS!E:AU,9,FALSE)</f>
        <v>4100000</v>
      </c>
      <c r="O19" s="8" t="s">
        <v>626</v>
      </c>
      <c r="P19" s="2" t="str">
        <f>VLOOKUP(E19,[1]CPS!E:AU,7,FALSE)</f>
        <v>10 meses 27 dias</v>
      </c>
      <c r="Q19" s="2" t="s">
        <v>89</v>
      </c>
      <c r="R19" s="2" t="s">
        <v>138</v>
      </c>
      <c r="S19" s="2" t="s">
        <v>566</v>
      </c>
      <c r="T19" s="2" t="s">
        <v>567</v>
      </c>
      <c r="U19" s="27">
        <v>1</v>
      </c>
      <c r="V19" s="27" t="s">
        <v>568</v>
      </c>
    </row>
    <row r="20" spans="1:22" x14ac:dyDescent="0.3">
      <c r="A20" s="2">
        <v>19</v>
      </c>
      <c r="B20" s="2" t="s">
        <v>139</v>
      </c>
      <c r="C20" s="2" t="s">
        <v>140</v>
      </c>
      <c r="D20" s="2" t="s">
        <v>141</v>
      </c>
      <c r="E20" s="3">
        <v>18205648</v>
      </c>
      <c r="F20" s="2" t="s">
        <v>142</v>
      </c>
      <c r="G20" s="4">
        <v>31361</v>
      </c>
      <c r="H20" s="2" t="s">
        <v>143</v>
      </c>
      <c r="I20" s="2" t="s">
        <v>39</v>
      </c>
      <c r="J20" s="28" t="s">
        <v>632</v>
      </c>
      <c r="K20" s="2" t="str">
        <f>VLOOKUP(E20,[1]CPS!E:AU,5,FALSE)</f>
        <v>Prestación de servicios técnicos y de apoyo a la gestión para adelantar acciones de relacionamiento con comunidades indígenas y de planeación y seguimiento  en el marco del Plan de Manejo del Parque Nacional Natural Serranía de Chiribiquete</v>
      </c>
      <c r="L20" s="2" t="s">
        <v>144</v>
      </c>
      <c r="M20" s="5">
        <v>3222429752</v>
      </c>
      <c r="N20" s="1">
        <f>VLOOKUP(E20,[1]CPS!E:AU,9,FALSE)</f>
        <v>2330000</v>
      </c>
      <c r="O20" s="2" t="s">
        <v>626</v>
      </c>
      <c r="P20" s="2" t="str">
        <f>VLOOKUP(E20,[1]CPS!E:AU,7,FALSE)</f>
        <v>10 meses 29 dIas</v>
      </c>
      <c r="Q20" s="2" t="s">
        <v>89</v>
      </c>
      <c r="R20" s="2" t="s">
        <v>39</v>
      </c>
      <c r="S20" s="2" t="s">
        <v>566</v>
      </c>
      <c r="T20" s="2" t="s">
        <v>567</v>
      </c>
      <c r="U20" s="27">
        <v>1</v>
      </c>
      <c r="V20" s="27" t="s">
        <v>568</v>
      </c>
    </row>
    <row r="21" spans="1:22" x14ac:dyDescent="0.3">
      <c r="A21" s="2">
        <v>20</v>
      </c>
      <c r="B21" s="2" t="s">
        <v>145</v>
      </c>
      <c r="C21" s="2" t="s">
        <v>146</v>
      </c>
      <c r="D21" s="2" t="s">
        <v>147</v>
      </c>
      <c r="E21" s="3">
        <v>1122678671</v>
      </c>
      <c r="F21" s="2" t="s">
        <v>148</v>
      </c>
      <c r="G21" s="4">
        <v>34313</v>
      </c>
      <c r="H21" s="2" t="s">
        <v>149</v>
      </c>
      <c r="I21" s="2" t="s">
        <v>39</v>
      </c>
      <c r="J21" s="28" t="s">
        <v>633</v>
      </c>
      <c r="K21" s="2" t="str">
        <f>VLOOKUP(E21,[1]CPS!E:AU,5,FALSE)</f>
        <v>Prestación de servicios técnicos y de apoyo a la gestión para realizar acciones de prevención, vigilancia y ordenamiento que contribuyan al posicionamiento y conservación del Parque Serranía de Chiribiquete</v>
      </c>
      <c r="L21" s="2" t="s">
        <v>150</v>
      </c>
      <c r="M21" s="5">
        <v>3108804837</v>
      </c>
      <c r="N21" s="1">
        <f>VLOOKUP(E21,[1]CPS!E:AU,9,FALSE)</f>
        <v>1960000</v>
      </c>
      <c r="O21" s="8" t="s">
        <v>634</v>
      </c>
      <c r="P21" s="2" t="str">
        <f>VLOOKUP(E21,[1]CPS!E:AU,7,FALSE)</f>
        <v>11 meses</v>
      </c>
      <c r="Q21" s="2" t="s">
        <v>89</v>
      </c>
      <c r="R21" s="2" t="s">
        <v>39</v>
      </c>
      <c r="S21" s="2" t="s">
        <v>566</v>
      </c>
      <c r="T21" s="2" t="s">
        <v>567</v>
      </c>
      <c r="U21" s="27">
        <v>1</v>
      </c>
      <c r="V21" s="27" t="s">
        <v>568</v>
      </c>
    </row>
    <row r="22" spans="1:22" x14ac:dyDescent="0.3">
      <c r="A22" s="2">
        <v>21</v>
      </c>
      <c r="B22" s="2" t="s">
        <v>151</v>
      </c>
      <c r="C22" s="2" t="s">
        <v>146</v>
      </c>
      <c r="D22" s="2" t="s">
        <v>152</v>
      </c>
      <c r="E22" s="3">
        <v>1122139404</v>
      </c>
      <c r="F22" s="2" t="s">
        <v>153</v>
      </c>
      <c r="G22" s="4">
        <v>34873</v>
      </c>
      <c r="H22" s="2" t="s">
        <v>154</v>
      </c>
      <c r="I22" s="2" t="s">
        <v>39</v>
      </c>
      <c r="J22" s="28" t="s">
        <v>635</v>
      </c>
      <c r="K22" s="2" t="str">
        <f>VLOOKUP(E22,[1]CPS!E:AU,5,FALSE)</f>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
      <c r="L22" s="2" t="s">
        <v>155</v>
      </c>
      <c r="M22" s="5">
        <v>3115651426</v>
      </c>
      <c r="N22" s="1">
        <f>VLOOKUP(E22,[1]CPS!E:AU,9,FALSE)</f>
        <v>1412000</v>
      </c>
      <c r="O22" s="2" t="s">
        <v>634</v>
      </c>
      <c r="P22" s="2" t="str">
        <f>VLOOKUP(E22,[1]CPS!E:AU,7,FALSE)</f>
        <v>11 meses</v>
      </c>
      <c r="Q22" s="2" t="s">
        <v>89</v>
      </c>
      <c r="R22" s="2" t="s">
        <v>39</v>
      </c>
      <c r="S22" s="2" t="s">
        <v>566</v>
      </c>
      <c r="T22" s="2" t="s">
        <v>567</v>
      </c>
      <c r="U22" s="27">
        <v>1</v>
      </c>
      <c r="V22" s="27" t="s">
        <v>568</v>
      </c>
    </row>
    <row r="23" spans="1:22" x14ac:dyDescent="0.3">
      <c r="A23" s="2">
        <v>22</v>
      </c>
      <c r="B23" s="2" t="s">
        <v>156</v>
      </c>
      <c r="C23" s="2" t="s">
        <v>157</v>
      </c>
      <c r="D23" s="2" t="s">
        <v>158</v>
      </c>
      <c r="E23" s="3">
        <v>1122677782</v>
      </c>
      <c r="F23" s="2" t="s">
        <v>148</v>
      </c>
      <c r="G23" s="4">
        <v>33091</v>
      </c>
      <c r="H23" s="2" t="s">
        <v>159</v>
      </c>
      <c r="I23" s="2" t="s">
        <v>53</v>
      </c>
      <c r="J23" s="28" t="s">
        <v>636</v>
      </c>
      <c r="K23" s="2" t="str">
        <f>VLOOKUP(E23,[1]CPS!E:AU,5,FALSE)</f>
        <v>Prestación de servicios técnicos y de apoyo a la gestión para realizar acciones de prevención, vigilancia y ordenamiento que contribuyan al posicionamiento y conservación del Parque Serranía de Chiribiquete.</v>
      </c>
      <c r="L23" s="2" t="s">
        <v>160</v>
      </c>
      <c r="M23" s="5">
        <v>3164965970</v>
      </c>
      <c r="N23" s="1">
        <f>VLOOKUP(E23,[1]CPS!E:AU,9,FALSE)</f>
        <v>2330000</v>
      </c>
      <c r="O23" s="2" t="s">
        <v>637</v>
      </c>
      <c r="P23" s="2" t="str">
        <f>VLOOKUP(E23,[1]CPS!E:AU,7,FALSE)</f>
        <v>10 meses 29 dIas</v>
      </c>
      <c r="Q23" s="2" t="s">
        <v>89</v>
      </c>
      <c r="R23" s="2" t="s">
        <v>161</v>
      </c>
      <c r="S23" s="2" t="s">
        <v>566</v>
      </c>
      <c r="T23" s="2" t="s">
        <v>567</v>
      </c>
      <c r="U23" s="27">
        <v>1</v>
      </c>
      <c r="V23" s="27" t="s">
        <v>568</v>
      </c>
    </row>
    <row r="24" spans="1:22" x14ac:dyDescent="0.3">
      <c r="A24" s="2">
        <v>23</v>
      </c>
      <c r="B24" s="2" t="s">
        <v>162</v>
      </c>
      <c r="C24" s="2" t="s">
        <v>163</v>
      </c>
      <c r="D24" s="2" t="s">
        <v>164</v>
      </c>
      <c r="E24" s="3">
        <v>1120579269</v>
      </c>
      <c r="F24" s="2" t="s">
        <v>76</v>
      </c>
      <c r="G24" s="4">
        <v>35096</v>
      </c>
      <c r="H24" s="2" t="s">
        <v>165</v>
      </c>
      <c r="I24" s="2" t="s">
        <v>62</v>
      </c>
      <c r="J24" s="28" t="s">
        <v>638</v>
      </c>
      <c r="K24" s="2" t="str">
        <f>VLOOKUP(E24,[1]CPS!E:AU,5,FALSE)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24" s="2" t="s">
        <v>166</v>
      </c>
      <c r="M24" s="5">
        <v>3206038465</v>
      </c>
      <c r="N24" s="1">
        <f>VLOOKUP(E24,[1]CPS!E:AU,9,FALSE)</f>
        <v>1412000</v>
      </c>
      <c r="O24" s="2" t="s">
        <v>637</v>
      </c>
      <c r="P24" s="2" t="str">
        <f>VLOOKUP(E24,[1]CPS!E:AU,7,FALSE)</f>
        <v>11 meses</v>
      </c>
      <c r="Q24" s="2" t="s">
        <v>89</v>
      </c>
      <c r="R24" s="2" t="s">
        <v>167</v>
      </c>
      <c r="S24" s="2" t="s">
        <v>566</v>
      </c>
      <c r="T24" s="2" t="s">
        <v>567</v>
      </c>
      <c r="U24" s="27">
        <v>1</v>
      </c>
      <c r="V24" s="27" t="s">
        <v>568</v>
      </c>
    </row>
    <row r="25" spans="1:22" x14ac:dyDescent="0.3">
      <c r="A25" s="2">
        <v>24</v>
      </c>
      <c r="B25" s="2" t="s">
        <v>168</v>
      </c>
      <c r="C25" s="2" t="s">
        <v>169</v>
      </c>
      <c r="D25" s="2" t="s">
        <v>170</v>
      </c>
      <c r="E25" s="3">
        <v>17674137</v>
      </c>
      <c r="F25" s="2" t="s">
        <v>171</v>
      </c>
      <c r="G25" s="4">
        <v>27851</v>
      </c>
      <c r="H25" s="2" t="s">
        <v>172</v>
      </c>
      <c r="I25" s="2" t="s">
        <v>39</v>
      </c>
      <c r="J25" s="28" t="s">
        <v>639</v>
      </c>
      <c r="K25" s="2" t="str">
        <f>VLOOKUP(E25,[1]CPS!E:AU,5,FALSE)</f>
        <v>Prestación de servicios técnicos y de apoyo a la gestión para realizar acciones de prevención, vigilancia y ordenamiento que contribuyan al posicionamiento y conservación del Parque Serranía de Chiribiquete.</v>
      </c>
      <c r="L25" s="2" t="s">
        <v>173</v>
      </c>
      <c r="M25" s="5">
        <v>3123066945</v>
      </c>
      <c r="N25" s="1">
        <f>VLOOKUP(E25,[1]CPS!E:AU,9,FALSE)</f>
        <v>1960000</v>
      </c>
      <c r="O25" s="2" t="s">
        <v>640</v>
      </c>
      <c r="P25" s="2" t="str">
        <f>VLOOKUP(E25,[1]CPS!E:AU,7,FALSE)</f>
        <v>11 meses</v>
      </c>
      <c r="Q25" s="2" t="s">
        <v>89</v>
      </c>
      <c r="R25" s="2" t="s">
        <v>39</v>
      </c>
      <c r="S25" s="2" t="s">
        <v>566</v>
      </c>
      <c r="T25" s="2" t="s">
        <v>567</v>
      </c>
      <c r="U25" s="27">
        <v>1</v>
      </c>
      <c r="V25" s="27" t="s">
        <v>568</v>
      </c>
    </row>
    <row r="26" spans="1:22" x14ac:dyDescent="0.3">
      <c r="A26" s="2">
        <v>25</v>
      </c>
      <c r="B26" s="2" t="s">
        <v>174</v>
      </c>
      <c r="C26" s="2" t="s">
        <v>175</v>
      </c>
      <c r="D26" s="2" t="s">
        <v>176</v>
      </c>
      <c r="E26" s="3">
        <v>17652974</v>
      </c>
      <c r="F26" s="2" t="s">
        <v>116</v>
      </c>
      <c r="G26" s="4">
        <v>25705</v>
      </c>
      <c r="H26" s="2" t="s">
        <v>177</v>
      </c>
      <c r="I26" s="2" t="s">
        <v>62</v>
      </c>
      <c r="J26" s="28" t="s">
        <v>641</v>
      </c>
      <c r="K26" s="2" t="str">
        <f>VLOOKUP(E26,[1]CPS!E:AU,5,FALSE)</f>
        <v>Prestación de servicios técnicos y de apoyo a la gestión para realizar acciones de prevención, vigilancia y ordenamiento que contribuyan al posicionamiento y conservación del Parque Serranía de Chiribiquete.</v>
      </c>
      <c r="L26" s="2" t="s">
        <v>178</v>
      </c>
      <c r="M26" s="5">
        <v>3138916048</v>
      </c>
      <c r="N26" s="1">
        <f>VLOOKUP(E26,[1]CPS!E:AU,9,FALSE)</f>
        <v>1960000</v>
      </c>
      <c r="O26" s="2" t="s">
        <v>642</v>
      </c>
      <c r="P26" s="2" t="str">
        <f>VLOOKUP(E26,[1]CPS!E:AU,7,FALSE)</f>
        <v>11 meses</v>
      </c>
      <c r="Q26" s="2" t="s">
        <v>89</v>
      </c>
      <c r="R26" s="2" t="s">
        <v>179</v>
      </c>
      <c r="S26" s="2" t="s">
        <v>566</v>
      </c>
      <c r="T26" s="2" t="s">
        <v>567</v>
      </c>
      <c r="U26" s="27">
        <v>1</v>
      </c>
      <c r="V26" s="27" t="s">
        <v>568</v>
      </c>
    </row>
    <row r="27" spans="1:22" x14ac:dyDescent="0.3">
      <c r="A27" s="2">
        <v>26</v>
      </c>
      <c r="B27" s="2" t="s">
        <v>180</v>
      </c>
      <c r="C27" s="2" t="s">
        <v>181</v>
      </c>
      <c r="D27" s="2" t="s">
        <v>182</v>
      </c>
      <c r="E27" s="3">
        <v>1075263644</v>
      </c>
      <c r="F27" s="2" t="s">
        <v>100</v>
      </c>
      <c r="G27" s="4">
        <v>33731</v>
      </c>
      <c r="H27" s="2" t="s">
        <v>183</v>
      </c>
      <c r="I27" s="2" t="s">
        <v>39</v>
      </c>
      <c r="J27" s="28" t="s">
        <v>643</v>
      </c>
      <c r="K27" s="2" t="str">
        <f>VLOOKUP(E27,[1]CPS!E:AU,5,FALSE)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7" s="2" t="s">
        <v>184</v>
      </c>
      <c r="M27" s="5">
        <v>3223226280</v>
      </c>
      <c r="N27" s="1">
        <f>VLOOKUP(E27,[1]CPS!E:AU,9,FALSE)</f>
        <v>1412000</v>
      </c>
      <c r="O27" s="2" t="s">
        <v>642</v>
      </c>
      <c r="P27" s="2" t="str">
        <f>VLOOKUP(E27,[1]CPS!E:AU,7,FALSE)</f>
        <v>11 meses</v>
      </c>
      <c r="Q27" s="2" t="s">
        <v>89</v>
      </c>
      <c r="R27" s="2" t="s">
        <v>39</v>
      </c>
      <c r="S27" s="2" t="s">
        <v>566</v>
      </c>
      <c r="T27" s="2" t="s">
        <v>567</v>
      </c>
      <c r="U27" s="27">
        <v>1</v>
      </c>
      <c r="V27" s="27" t="s">
        <v>568</v>
      </c>
    </row>
    <row r="28" spans="1:22" x14ac:dyDescent="0.3">
      <c r="A28" s="2">
        <v>27</v>
      </c>
      <c r="B28" s="2" t="s">
        <v>185</v>
      </c>
      <c r="C28" s="2" t="s">
        <v>186</v>
      </c>
      <c r="D28" s="2" t="s">
        <v>187</v>
      </c>
      <c r="E28" s="3">
        <v>1117497746</v>
      </c>
      <c r="F28" s="2" t="s">
        <v>116</v>
      </c>
      <c r="G28" s="4">
        <v>32025</v>
      </c>
      <c r="H28" s="2" t="s">
        <v>188</v>
      </c>
      <c r="I28" s="2" t="s">
        <v>39</v>
      </c>
      <c r="J28" s="28" t="s">
        <v>635</v>
      </c>
      <c r="K28" s="2" t="str">
        <f>VLOOKUP(E28,[1]CPS!E:AU,5,FALSE)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8" s="2" t="s">
        <v>189</v>
      </c>
      <c r="M28" s="5">
        <v>3133696820</v>
      </c>
      <c r="N28" s="1">
        <f>VLOOKUP(E28,[1]CPS!E:AU,9,FALSE)</f>
        <v>1412000</v>
      </c>
      <c r="O28" s="2" t="s">
        <v>642</v>
      </c>
      <c r="P28" s="2" t="str">
        <f>VLOOKUP(E28,[1]CPS!E:AU,7,FALSE)</f>
        <v>11 meses</v>
      </c>
      <c r="Q28" s="2" t="s">
        <v>89</v>
      </c>
      <c r="R28" s="2" t="s">
        <v>39</v>
      </c>
      <c r="S28" s="2" t="s">
        <v>566</v>
      </c>
      <c r="T28" s="2" t="s">
        <v>567</v>
      </c>
      <c r="U28" s="27">
        <v>1</v>
      </c>
      <c r="V28" s="27" t="s">
        <v>568</v>
      </c>
    </row>
    <row r="29" spans="1:22" x14ac:dyDescent="0.3">
      <c r="A29" s="2">
        <v>28</v>
      </c>
      <c r="B29" s="2" t="s">
        <v>190</v>
      </c>
      <c r="C29" s="2" t="s">
        <v>191</v>
      </c>
      <c r="D29" s="2" t="s">
        <v>192</v>
      </c>
      <c r="E29" s="3">
        <v>52884555</v>
      </c>
      <c r="F29" s="2" t="s">
        <v>25</v>
      </c>
      <c r="G29" s="4">
        <v>29772</v>
      </c>
      <c r="H29" s="2" t="s">
        <v>25</v>
      </c>
      <c r="I29" s="2" t="s">
        <v>33</v>
      </c>
      <c r="J29" s="28" t="s">
        <v>684</v>
      </c>
      <c r="K29" s="2" t="str">
        <f>VLOOKUP(E29,[1]CPS!E:AU,5,FALSE)</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29" s="22" t="s">
        <v>685</v>
      </c>
      <c r="M29" s="16">
        <v>3173705798</v>
      </c>
      <c r="N29" s="1">
        <f>VLOOKUP(E29,[1]CPS!E:AU,9,FALSE)</f>
        <v>5100000</v>
      </c>
      <c r="O29" s="2" t="s">
        <v>637</v>
      </c>
      <c r="P29" s="2" t="str">
        <f>VLOOKUP(E29,[1]CPS!E:AU,7,FALSE)</f>
        <v>11 meses</v>
      </c>
      <c r="Q29" s="2" t="s">
        <v>78</v>
      </c>
      <c r="R29" s="2" t="s">
        <v>686</v>
      </c>
      <c r="S29" s="2" t="s">
        <v>566</v>
      </c>
      <c r="T29" s="2" t="s">
        <v>567</v>
      </c>
      <c r="U29" s="27">
        <v>1</v>
      </c>
      <c r="V29" s="27" t="s">
        <v>568</v>
      </c>
    </row>
    <row r="30" spans="1:22" x14ac:dyDescent="0.3">
      <c r="A30" s="2">
        <v>29</v>
      </c>
      <c r="B30" s="2" t="s">
        <v>193</v>
      </c>
      <c r="C30" s="2" t="s">
        <v>194</v>
      </c>
      <c r="D30" s="2" t="s">
        <v>195</v>
      </c>
      <c r="E30" s="3">
        <v>27359199</v>
      </c>
      <c r="F30" s="2" t="s">
        <v>196</v>
      </c>
      <c r="G30" s="4">
        <v>27337</v>
      </c>
      <c r="H30" s="2" t="s">
        <v>197</v>
      </c>
      <c r="I30" s="2" t="s">
        <v>33</v>
      </c>
      <c r="J30" s="28" t="s">
        <v>644</v>
      </c>
      <c r="K30" s="2" t="str">
        <f>VLOOKUP(E30,[1]CPS!E:AU,5,FALSE)</f>
        <v>Prestación de servicios profesionales y de apoyo a la gestión para para desarrollar actividades administrativas y de seguimiento al programa de bienestar, seguridad y salud en el trabajo, del Parque Nacional Natural Serranía de los Churumbelos Auka Wasi</v>
      </c>
      <c r="L30" s="2" t="s">
        <v>645</v>
      </c>
      <c r="M30" s="5">
        <v>3142596722</v>
      </c>
      <c r="N30" s="1">
        <f>VLOOKUP(E30,[1]CPS!E:AU,9,FALSE)</f>
        <v>3333000</v>
      </c>
      <c r="O30" s="8" t="s">
        <v>646</v>
      </c>
      <c r="P30" s="2" t="str">
        <f>VLOOKUP(E30,[1]CPS!E:AU,7,FALSE)</f>
        <v>10 meses 29 dIas</v>
      </c>
      <c r="Q30" s="2" t="s">
        <v>198</v>
      </c>
      <c r="R30" s="2" t="s">
        <v>647</v>
      </c>
      <c r="S30" s="2" t="s">
        <v>566</v>
      </c>
      <c r="T30" s="2" t="s">
        <v>567</v>
      </c>
      <c r="U30" s="27">
        <v>1</v>
      </c>
      <c r="V30" s="27" t="s">
        <v>568</v>
      </c>
    </row>
    <row r="31" spans="1:22" x14ac:dyDescent="0.3">
      <c r="A31" s="2">
        <v>30</v>
      </c>
      <c r="B31" s="2" t="s">
        <v>199</v>
      </c>
      <c r="C31" s="2" t="s">
        <v>200</v>
      </c>
      <c r="D31" s="2" t="s">
        <v>201</v>
      </c>
      <c r="E31" s="3">
        <v>40601723</v>
      </c>
      <c r="F31" s="2" t="s">
        <v>202</v>
      </c>
      <c r="G31" s="4">
        <v>30958</v>
      </c>
      <c r="H31" s="2" t="s">
        <v>202</v>
      </c>
      <c r="I31" s="2" t="s">
        <v>33</v>
      </c>
      <c r="J31" s="28" t="s">
        <v>582</v>
      </c>
      <c r="K31" s="2" t="str">
        <f>VLOOKUP(E31,[1]CPS!E:AU,5,FALSE)</f>
        <v>Prestación de servicios profesionales y de apoyo administrativo a la gestión e implementación del plan de acción anual del Parque Nacional Natural Alto Fragua Indi Wasi</v>
      </c>
      <c r="L31" s="2" t="s">
        <v>203</v>
      </c>
      <c r="M31" s="5">
        <v>3138152161</v>
      </c>
      <c r="N31" s="1">
        <f>VLOOKUP(E31,[1]CPS!E:AU,9,FALSE)</f>
        <v>4680000</v>
      </c>
      <c r="O31" s="2" t="s">
        <v>204</v>
      </c>
      <c r="P31" s="2" t="str">
        <f>VLOOKUP(E31,[1]CPS!E:AU,7,FALSE)</f>
        <v>10 meses 29 dIas</v>
      </c>
      <c r="Q31" s="2" t="s">
        <v>205</v>
      </c>
      <c r="R31" s="2" t="s">
        <v>206</v>
      </c>
      <c r="S31" s="2" t="s">
        <v>566</v>
      </c>
      <c r="T31" s="2" t="s">
        <v>567</v>
      </c>
      <c r="U31" s="27">
        <v>1</v>
      </c>
      <c r="V31" s="27" t="s">
        <v>568</v>
      </c>
    </row>
    <row r="32" spans="1:22" x14ac:dyDescent="0.3">
      <c r="A32" s="2">
        <v>31</v>
      </c>
      <c r="B32" s="2" t="s">
        <v>207</v>
      </c>
      <c r="C32" s="2" t="s">
        <v>208</v>
      </c>
      <c r="D32" s="2" t="s">
        <v>209</v>
      </c>
      <c r="E32" s="3">
        <v>1006840454</v>
      </c>
      <c r="F32" s="2" t="s">
        <v>210</v>
      </c>
      <c r="G32" s="4">
        <v>31783</v>
      </c>
      <c r="H32" s="2" t="s">
        <v>154</v>
      </c>
      <c r="I32" s="2" t="s">
        <v>33</v>
      </c>
      <c r="J32" s="28" t="s">
        <v>687</v>
      </c>
      <c r="K32" s="2" t="str">
        <f>VLOOKUP(E32,[1]CPS!E:AU,5,FALSE)</f>
        <v>Prestación de servicios de Técnico Ambiental y de apoyo a la RNN Nukak, en el marco de la implementación de la estrategia de UOT en la gestión con comunidades campesinas que se encuentran asentadas al interior y en zona de influencia de la RNN Nukak.</v>
      </c>
      <c r="L32" s="2" t="s">
        <v>688</v>
      </c>
      <c r="M32" s="5">
        <v>3202023347</v>
      </c>
      <c r="N32" s="1">
        <f>VLOOKUP(E32,[1]CPS!E:AU,9,FALSE)</f>
        <v>2812000</v>
      </c>
      <c r="O32" s="2" t="s">
        <v>689</v>
      </c>
      <c r="P32" s="2" t="str">
        <f>VLOOKUP(E32,[1]CPS!E:AU,7,FALSE)</f>
        <v>11 meses</v>
      </c>
      <c r="Q32" s="2" t="s">
        <v>78</v>
      </c>
      <c r="R32" s="2" t="s">
        <v>424</v>
      </c>
      <c r="S32" s="2" t="s">
        <v>566</v>
      </c>
      <c r="T32" s="2" t="s">
        <v>567</v>
      </c>
      <c r="U32" s="27">
        <v>1</v>
      </c>
      <c r="V32" s="27" t="s">
        <v>568</v>
      </c>
    </row>
    <row r="33" spans="1:22" x14ac:dyDescent="0.3">
      <c r="A33" s="2">
        <v>32</v>
      </c>
      <c r="B33" s="2" t="s">
        <v>211</v>
      </c>
      <c r="C33" s="2" t="s">
        <v>212</v>
      </c>
      <c r="D33" s="2" t="s">
        <v>213</v>
      </c>
      <c r="E33" s="3">
        <v>63501128</v>
      </c>
      <c r="F33" s="2" t="s">
        <v>214</v>
      </c>
      <c r="G33" s="4">
        <v>26883</v>
      </c>
      <c r="H33" s="2" t="s">
        <v>215</v>
      </c>
      <c r="I33" s="2" t="s">
        <v>33</v>
      </c>
      <c r="J33" s="28" t="s">
        <v>679</v>
      </c>
      <c r="K33" s="2" t="str">
        <f>VLOOKUP(E33,[1]CPS!E:AU,5,FALSE)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33" s="22" t="s">
        <v>680</v>
      </c>
      <c r="M33" s="5">
        <v>3114438182</v>
      </c>
      <c r="N33" s="1">
        <f>VLOOKUP(E33,[1]CPS!E:AU,9,FALSE)</f>
        <v>2812000</v>
      </c>
      <c r="O33" s="2" t="s">
        <v>637</v>
      </c>
      <c r="P33" s="2" t="str">
        <f>VLOOKUP(E33,[1]CPS!E:AU,7,FALSE)</f>
        <v>11 meses</v>
      </c>
      <c r="Q33" s="2" t="s">
        <v>78</v>
      </c>
      <c r="R33" s="2" t="s">
        <v>681</v>
      </c>
      <c r="S33" s="2" t="s">
        <v>566</v>
      </c>
      <c r="T33" s="2" t="s">
        <v>567</v>
      </c>
      <c r="U33" s="27">
        <v>1</v>
      </c>
      <c r="V33" s="27" t="s">
        <v>568</v>
      </c>
    </row>
    <row r="34" spans="1:22" x14ac:dyDescent="0.3">
      <c r="A34" s="2">
        <v>33</v>
      </c>
      <c r="B34" s="2" t="s">
        <v>216</v>
      </c>
      <c r="C34" s="2" t="s">
        <v>217</v>
      </c>
      <c r="D34" s="2" t="s">
        <v>218</v>
      </c>
      <c r="E34" s="3">
        <v>1022397856</v>
      </c>
      <c r="F34" s="2" t="s">
        <v>25</v>
      </c>
      <c r="G34" s="4">
        <v>34598</v>
      </c>
      <c r="H34" s="2" t="s">
        <v>25</v>
      </c>
      <c r="I34" s="2" t="s">
        <v>62</v>
      </c>
      <c r="J34" s="28" t="s">
        <v>735</v>
      </c>
      <c r="K34" s="2" t="str">
        <f>VLOOKUP(E34,[1]CPS!E:AU,5,FALSE)</f>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
      <c r="L34" s="2" t="s">
        <v>219</v>
      </c>
      <c r="M34" s="5">
        <v>3193742222</v>
      </c>
      <c r="N34" s="1">
        <f>VLOOKUP(E34,[1]CPS!E:AU,9,FALSE)</f>
        <v>2812000</v>
      </c>
      <c r="O34" s="2" t="s">
        <v>25</v>
      </c>
      <c r="P34" s="2" t="str">
        <f>VLOOKUP(E34,[1]CPS!E:AU,7,FALSE)</f>
        <v>11 meses</v>
      </c>
      <c r="Q34" s="2" t="s">
        <v>28</v>
      </c>
      <c r="R34" s="2" t="s">
        <v>220</v>
      </c>
      <c r="S34" s="2" t="s">
        <v>566</v>
      </c>
      <c r="T34" s="2" t="s">
        <v>567</v>
      </c>
      <c r="U34" s="27">
        <v>1</v>
      </c>
      <c r="V34" s="27" t="s">
        <v>568</v>
      </c>
    </row>
    <row r="35" spans="1:22" x14ac:dyDescent="0.3">
      <c r="A35" s="2">
        <v>34</v>
      </c>
      <c r="B35" s="2" t="s">
        <v>221</v>
      </c>
      <c r="C35" s="2" t="s">
        <v>222</v>
      </c>
      <c r="D35" s="2" t="s">
        <v>223</v>
      </c>
      <c r="E35" s="3">
        <v>1121198647</v>
      </c>
      <c r="F35" s="2" t="s">
        <v>70</v>
      </c>
      <c r="G35" s="4">
        <v>31768</v>
      </c>
      <c r="H35" s="2" t="s">
        <v>70</v>
      </c>
      <c r="I35" s="2" t="s">
        <v>62</v>
      </c>
      <c r="J35" s="28" t="s">
        <v>725</v>
      </c>
      <c r="K35" s="2" t="str">
        <f>VLOOKUP(E35,[1]CPS!E:AU,5,FALSE)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
      <c r="L35" s="2" t="s">
        <v>224</v>
      </c>
      <c r="M35" s="5">
        <v>3213378731</v>
      </c>
      <c r="N35" s="1">
        <f>VLOOKUP(E35,[1]CPS!E:AU,9,FALSE)</f>
        <v>2812000</v>
      </c>
      <c r="O35" s="23" t="s">
        <v>64</v>
      </c>
      <c r="P35" s="2" t="str">
        <f>VLOOKUP(E35,[1]CPS!E:AU,7,FALSE)</f>
        <v>11 meses</v>
      </c>
      <c r="Q35" s="2" t="s">
        <v>225</v>
      </c>
      <c r="R35" s="2" t="s">
        <v>226</v>
      </c>
      <c r="S35" s="2" t="s">
        <v>566</v>
      </c>
      <c r="T35" s="2" t="s">
        <v>567</v>
      </c>
      <c r="U35" s="27">
        <v>1</v>
      </c>
      <c r="V35" s="27" t="s">
        <v>568</v>
      </c>
    </row>
    <row r="36" spans="1:22" x14ac:dyDescent="0.3">
      <c r="A36" s="2">
        <v>35</v>
      </c>
      <c r="B36" s="2" t="s">
        <v>227</v>
      </c>
      <c r="C36" s="2" t="s">
        <v>228</v>
      </c>
      <c r="D36" s="2" t="s">
        <v>229</v>
      </c>
      <c r="E36" s="3">
        <v>79866558</v>
      </c>
      <c r="F36" s="2" t="s">
        <v>25</v>
      </c>
      <c r="G36" s="4">
        <v>27128</v>
      </c>
      <c r="H36" s="2" t="s">
        <v>230</v>
      </c>
      <c r="I36" s="2" t="s">
        <v>62</v>
      </c>
      <c r="J36" s="28" t="s">
        <v>736</v>
      </c>
      <c r="K36" s="2" t="str">
        <f>VLOOKUP(E36,[1]CPS!E:AU,5,FALSE)</f>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
      <c r="L36" s="2" t="s">
        <v>231</v>
      </c>
      <c r="M36" s="5">
        <v>3114625726</v>
      </c>
      <c r="N36" s="1">
        <f>VLOOKUP(E36,[1]CPS!E:AU,9,FALSE)</f>
        <v>2812000</v>
      </c>
      <c r="O36" s="2" t="s">
        <v>25</v>
      </c>
      <c r="P36" s="2" t="str">
        <f>VLOOKUP(E36,[1]CPS!E:AU,7,FALSE)</f>
        <v>11 meses 7 dias</v>
      </c>
      <c r="Q36" s="2" t="s">
        <v>28</v>
      </c>
      <c r="R36" s="2" t="s">
        <v>232</v>
      </c>
      <c r="S36" s="2" t="s">
        <v>566</v>
      </c>
      <c r="T36" s="2" t="s">
        <v>567</v>
      </c>
      <c r="U36" s="27">
        <v>1</v>
      </c>
      <c r="V36" s="27" t="s">
        <v>568</v>
      </c>
    </row>
    <row r="37" spans="1:22" x14ac:dyDescent="0.3">
      <c r="A37" s="2">
        <v>36</v>
      </c>
      <c r="B37" s="2" t="s">
        <v>233</v>
      </c>
      <c r="C37" s="2" t="s">
        <v>234</v>
      </c>
      <c r="D37" s="2" t="s">
        <v>235</v>
      </c>
      <c r="E37" s="3">
        <v>17616332</v>
      </c>
      <c r="F37" s="2" t="s">
        <v>202</v>
      </c>
      <c r="G37" s="4">
        <v>29543</v>
      </c>
      <c r="H37" s="2" t="s">
        <v>202</v>
      </c>
      <c r="I37" s="2" t="s">
        <v>39</v>
      </c>
      <c r="J37" s="29" t="s">
        <v>586</v>
      </c>
      <c r="K37" s="2" t="str">
        <f>VLOOKUP(E37,[1]CPS!E:AU,5,FALSE)</f>
        <v>Prestar servicios de apoyo a la gestión al equipo técnico del área y realizar el mantenimiento básico a la sede administrativa, la maquinaria y los vehículos del Parque Nacional Natural Alto Fragua Indi Wasi en la vigencia 2022</v>
      </c>
      <c r="L37" s="2" t="s">
        <v>236</v>
      </c>
      <c r="M37" s="5">
        <v>3212009358</v>
      </c>
      <c r="N37" s="1">
        <f>VLOOKUP(E37,[1]CPS!E:AU,9,FALSE)</f>
        <v>1412000</v>
      </c>
      <c r="O37" s="2" t="s">
        <v>204</v>
      </c>
      <c r="P37" s="2" t="str">
        <f>VLOOKUP(E37,[1]CPS!E:AU,7,FALSE)</f>
        <v>11 meses</v>
      </c>
      <c r="Q37" s="2" t="s">
        <v>205</v>
      </c>
      <c r="R37" s="2" t="s">
        <v>39</v>
      </c>
      <c r="S37" s="2" t="s">
        <v>566</v>
      </c>
      <c r="T37" s="2" t="s">
        <v>567</v>
      </c>
      <c r="U37" s="27">
        <v>1</v>
      </c>
      <c r="V37" s="27" t="s">
        <v>568</v>
      </c>
    </row>
    <row r="38" spans="1:22" x14ac:dyDescent="0.3">
      <c r="A38" s="2">
        <v>37</v>
      </c>
      <c r="B38" s="2" t="s">
        <v>237</v>
      </c>
      <c r="C38" s="2" t="s">
        <v>238</v>
      </c>
      <c r="D38" s="2" t="s">
        <v>239</v>
      </c>
      <c r="E38" s="3">
        <v>59395312</v>
      </c>
      <c r="F38" s="2" t="s">
        <v>240</v>
      </c>
      <c r="G38" s="4">
        <v>29865</v>
      </c>
      <c r="H38" s="2" t="s">
        <v>241</v>
      </c>
      <c r="I38" s="2" t="s">
        <v>33</v>
      </c>
      <c r="J38" s="28" t="s">
        <v>701</v>
      </c>
      <c r="K38" s="2" t="str">
        <f>VLOOKUP(E38,[1]CPS!E:AU,5,FALSE)</f>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
      <c r="L38" s="16" t="s">
        <v>702</v>
      </c>
      <c r="M38" s="16">
        <v>3137334779</v>
      </c>
      <c r="N38" s="1">
        <f>VLOOKUP(E38,[1]CPS!E:AU,9,FALSE)</f>
        <v>3333000</v>
      </c>
      <c r="O38" s="23" t="s">
        <v>703</v>
      </c>
      <c r="P38" s="2" t="str">
        <f>VLOOKUP(E38,[1]CPS!E:AU,7,FALSE)</f>
        <v>10 meses 28 dias</v>
      </c>
      <c r="Q38" s="2" t="s">
        <v>242</v>
      </c>
      <c r="R38" s="2" t="s">
        <v>704</v>
      </c>
      <c r="S38" s="2" t="s">
        <v>566</v>
      </c>
      <c r="T38" s="2" t="s">
        <v>567</v>
      </c>
      <c r="U38" s="27">
        <v>1</v>
      </c>
      <c r="V38" s="27" t="s">
        <v>568</v>
      </c>
    </row>
    <row r="39" spans="1:22" x14ac:dyDescent="0.3">
      <c r="A39" s="2">
        <v>38</v>
      </c>
      <c r="B39" s="2" t="s">
        <v>243</v>
      </c>
      <c r="C39" s="2" t="s">
        <v>244</v>
      </c>
      <c r="D39" s="2" t="s">
        <v>245</v>
      </c>
      <c r="E39" s="3">
        <v>1124865219</v>
      </c>
      <c r="F39" s="2" t="s">
        <v>196</v>
      </c>
      <c r="G39" s="4">
        <v>35571</v>
      </c>
      <c r="H39" s="2" t="s">
        <v>246</v>
      </c>
      <c r="I39" s="2" t="s">
        <v>39</v>
      </c>
      <c r="J39" s="28" t="s">
        <v>691</v>
      </c>
      <c r="K39" s="2" t="str">
        <f>VLOOKUP(E39,[1]CPS!E:AU,5,FALSE)</f>
        <v>Prestar apoyo como operario para realizar actividades de servicios generales y el apoyo a actividades operativas administrativas del SF PMOIA en la vigencia 2022.</v>
      </c>
      <c r="L39" s="16" t="s">
        <v>706</v>
      </c>
      <c r="M39" s="15">
        <v>3126549126</v>
      </c>
      <c r="N39" s="1">
        <f>VLOOKUP(E39,[1]CPS!E:AU,9,FALSE)</f>
        <v>1412000</v>
      </c>
      <c r="O39" s="24" t="s">
        <v>703</v>
      </c>
      <c r="P39" s="2" t="str">
        <f>VLOOKUP(E39,[1]CPS!E:AU,7,FALSE)</f>
        <v>11 meses</v>
      </c>
      <c r="Q39" s="2" t="s">
        <v>242</v>
      </c>
      <c r="R39" s="2" t="s">
        <v>39</v>
      </c>
      <c r="S39" s="2" t="s">
        <v>566</v>
      </c>
      <c r="T39" s="2" t="s">
        <v>567</v>
      </c>
      <c r="U39" s="27">
        <v>1</v>
      </c>
      <c r="V39" s="27" t="s">
        <v>568</v>
      </c>
    </row>
    <row r="40" spans="1:22" x14ac:dyDescent="0.3">
      <c r="A40" s="2">
        <v>39</v>
      </c>
      <c r="B40" s="2" t="s">
        <v>247</v>
      </c>
      <c r="C40" s="2" t="s">
        <v>248</v>
      </c>
      <c r="D40" s="2" t="s">
        <v>249</v>
      </c>
      <c r="E40" s="3">
        <v>83161648</v>
      </c>
      <c r="F40" s="2" t="s">
        <v>250</v>
      </c>
      <c r="G40" s="4">
        <v>23644</v>
      </c>
      <c r="H40" s="2" t="s">
        <v>246</v>
      </c>
      <c r="I40" s="2" t="s">
        <v>526</v>
      </c>
      <c r="J40" s="28" t="s">
        <v>708</v>
      </c>
      <c r="K40" s="2" t="str">
        <f>VLOOKUP(E40,[1]CPS!E:AU,5,FALSE)</f>
        <v>Prestar apoyo técnico para el desarrollo y seguimiento del proceso de restauración ecológica y cultural en la Zona De Restauración Ecológica Cultural del SF PMOIA en la vigencia 2022.</v>
      </c>
      <c r="L40" s="16" t="s">
        <v>707</v>
      </c>
      <c r="M40" s="25">
        <v>3186137296</v>
      </c>
      <c r="N40" s="1">
        <f>VLOOKUP(E40,[1]CPS!E:AU,9,FALSE)</f>
        <v>2812000</v>
      </c>
      <c r="O40" s="24" t="s">
        <v>703</v>
      </c>
      <c r="P40" s="2" t="str">
        <f>VLOOKUP(E40,[1]CPS!E:AU,7,FALSE)</f>
        <v>11 meses</v>
      </c>
      <c r="Q40" s="2" t="s">
        <v>242</v>
      </c>
      <c r="R40" s="2" t="s">
        <v>709</v>
      </c>
      <c r="S40" s="2" t="s">
        <v>566</v>
      </c>
      <c r="T40" s="2" t="s">
        <v>567</v>
      </c>
      <c r="U40" s="27">
        <v>1</v>
      </c>
      <c r="V40" s="27" t="s">
        <v>568</v>
      </c>
    </row>
    <row r="41" spans="1:22" x14ac:dyDescent="0.3">
      <c r="A41" s="2">
        <v>40</v>
      </c>
      <c r="B41" s="2" t="s">
        <v>251</v>
      </c>
      <c r="C41" s="2" t="s">
        <v>252</v>
      </c>
      <c r="D41" s="2" t="s">
        <v>253</v>
      </c>
      <c r="E41" s="3">
        <v>1026278637</v>
      </c>
      <c r="F41" s="2" t="s">
        <v>25</v>
      </c>
      <c r="G41" s="4">
        <v>33635</v>
      </c>
      <c r="H41" s="2" t="s">
        <v>45</v>
      </c>
      <c r="I41" s="2" t="s">
        <v>33</v>
      </c>
      <c r="J41" s="28" t="s">
        <v>710</v>
      </c>
      <c r="K41" s="2" t="str">
        <f>VLOOKUP(E41,[1]CPS!E:AU,5,FALSE)</f>
        <v>Prestar servicios profesionales para la implementación de las actividades de educación ambiental identificadas en la matriz cero del SF PMOIA para la vigencia 2022.</v>
      </c>
      <c r="L41" s="16" t="s">
        <v>711</v>
      </c>
      <c r="M41" s="16">
        <v>3103339144</v>
      </c>
      <c r="N41" s="1">
        <f>VLOOKUP(E41,[1]CPS!E:AU,9,FALSE)</f>
        <v>4100000</v>
      </c>
      <c r="O41" s="24" t="s">
        <v>703</v>
      </c>
      <c r="P41" s="2" t="str">
        <f>VLOOKUP(E41,[1]CPS!E:AU,7,FALSE)</f>
        <v>8 meses 15 dias</v>
      </c>
      <c r="Q41" s="2" t="s">
        <v>242</v>
      </c>
      <c r="R41" s="2" t="s">
        <v>712</v>
      </c>
      <c r="S41" s="2" t="s">
        <v>566</v>
      </c>
      <c r="T41" s="2" t="s">
        <v>567</v>
      </c>
      <c r="U41" s="27">
        <v>1</v>
      </c>
      <c r="V41" s="27" t="s">
        <v>568</v>
      </c>
    </row>
    <row r="42" spans="1:22" x14ac:dyDescent="0.3">
      <c r="A42" s="2">
        <v>41</v>
      </c>
      <c r="B42" s="2" t="s">
        <v>254</v>
      </c>
      <c r="C42" s="2" t="s">
        <v>255</v>
      </c>
      <c r="D42" s="2" t="s">
        <v>256</v>
      </c>
      <c r="E42" s="3">
        <v>1052385536</v>
      </c>
      <c r="F42" s="2" t="s">
        <v>257</v>
      </c>
      <c r="G42" s="4">
        <v>32378</v>
      </c>
      <c r="H42" s="2" t="s">
        <v>258</v>
      </c>
      <c r="I42" s="2" t="s">
        <v>33</v>
      </c>
      <c r="J42" s="28" t="s">
        <v>713</v>
      </c>
      <c r="K42" s="2" t="str">
        <f>VLOOKUP(E42,[1]CPS!E:AU,5,FALSE)</f>
        <v>Prestar servicios profesionales para apoyar las acciones de investigación y monitoreo de las Prioridades Integrales de Conservación y apoyo en el programa de Restauración Ecológica y cultural en relación con el proceso de monitoreo del SF PMOIA en la vigencia 2022.</v>
      </c>
      <c r="L42" s="22" t="s">
        <v>723</v>
      </c>
      <c r="M42" s="16">
        <v>3213719553</v>
      </c>
      <c r="N42" s="1">
        <f>VLOOKUP(E42,[1]CPS!E:AU,9,FALSE)</f>
        <v>4100000</v>
      </c>
      <c r="O42" s="24" t="s">
        <v>703</v>
      </c>
      <c r="P42" s="2" t="str">
        <f>VLOOKUP(E42,[1]CPS!E:AU,7,FALSE)</f>
        <v>10 meses 27 dias</v>
      </c>
      <c r="Q42" s="2" t="s">
        <v>242</v>
      </c>
      <c r="R42" s="2" t="s">
        <v>361</v>
      </c>
      <c r="S42" s="2" t="s">
        <v>566</v>
      </c>
      <c r="T42" s="2" t="s">
        <v>567</v>
      </c>
      <c r="U42" s="27">
        <v>1</v>
      </c>
      <c r="V42" s="27" t="s">
        <v>568</v>
      </c>
    </row>
    <row r="43" spans="1:22" x14ac:dyDescent="0.3">
      <c r="A43" s="2">
        <v>42</v>
      </c>
      <c r="B43" s="2" t="s">
        <v>259</v>
      </c>
      <c r="C43" s="2" t="s">
        <v>260</v>
      </c>
      <c r="D43" s="2" t="s">
        <v>261</v>
      </c>
      <c r="E43" s="3">
        <v>1126454352</v>
      </c>
      <c r="F43" s="2" t="s">
        <v>262</v>
      </c>
      <c r="G43" s="4">
        <v>34301</v>
      </c>
      <c r="H43" s="2" t="s">
        <v>263</v>
      </c>
      <c r="I43" s="2" t="s">
        <v>39</v>
      </c>
      <c r="J43" s="28" t="s">
        <v>714</v>
      </c>
      <c r="K43" s="2" t="str">
        <f>VLOOKUP(E43,[1]CPS!E:AU,5,FALSE)</f>
        <v>Prestar apoyo como operario para el desarrollo de acciones coordinadas con las autoridades tradicionales para el cumplimiento de los objetivos de conservación del SF PMOIA en la vigencia 202</v>
      </c>
      <c r="L43" s="25" t="s">
        <v>715</v>
      </c>
      <c r="M43" s="25">
        <v>3219442773</v>
      </c>
      <c r="N43" s="1">
        <f>VLOOKUP(E43,[1]CPS!E:AU,9,FALSE)</f>
        <v>1412000</v>
      </c>
      <c r="O43" s="2" t="s">
        <v>703</v>
      </c>
      <c r="P43" s="2" t="str">
        <f>VLOOKUP(E43,[1]CPS!E:AU,7,FALSE)</f>
        <v>11 meses</v>
      </c>
      <c r="Q43" s="2" t="s">
        <v>242</v>
      </c>
      <c r="R43" s="2" t="s">
        <v>39</v>
      </c>
      <c r="S43" s="2" t="s">
        <v>566</v>
      </c>
      <c r="T43" s="2" t="s">
        <v>567</v>
      </c>
      <c r="U43" s="27">
        <v>1</v>
      </c>
      <c r="V43" s="27" t="s">
        <v>568</v>
      </c>
    </row>
    <row r="44" spans="1:22" x14ac:dyDescent="0.3">
      <c r="A44" s="2">
        <v>43</v>
      </c>
      <c r="B44" s="2" t="s">
        <v>264</v>
      </c>
      <c r="C44" s="2" t="s">
        <v>265</v>
      </c>
      <c r="D44" s="2" t="s">
        <v>266</v>
      </c>
      <c r="E44" s="3">
        <v>1123201138</v>
      </c>
      <c r="F44" s="2" t="s">
        <v>267</v>
      </c>
      <c r="G44" s="4">
        <v>29224</v>
      </c>
      <c r="H44" s="2" t="s">
        <v>268</v>
      </c>
      <c r="I44" s="2" t="s">
        <v>39</v>
      </c>
      <c r="J44" s="28" t="s">
        <v>716</v>
      </c>
      <c r="K44" s="2" t="str">
        <f>VLOOKUP(E44,[1]CPS!E:AU,5,FALSE)</f>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
      <c r="L44" s="22" t="s">
        <v>724</v>
      </c>
      <c r="M44" s="16">
        <v>3133153580</v>
      </c>
      <c r="N44" s="1">
        <f>VLOOKUP(E44,[1]CPS!E:AU,9,FALSE)</f>
        <v>1412000</v>
      </c>
      <c r="O44" s="2" t="s">
        <v>703</v>
      </c>
      <c r="P44" s="2" t="str">
        <f>VLOOKUP(E44,[1]CPS!E:AU,7,FALSE)</f>
        <v>11 meses</v>
      </c>
      <c r="Q44" s="2" t="s">
        <v>242</v>
      </c>
      <c r="R44" s="2" t="s">
        <v>39</v>
      </c>
      <c r="S44" s="2" t="s">
        <v>566</v>
      </c>
      <c r="T44" s="2" t="s">
        <v>567</v>
      </c>
      <c r="U44" s="27">
        <v>1</v>
      </c>
      <c r="V44" s="27" t="s">
        <v>568</v>
      </c>
    </row>
    <row r="45" spans="1:22" x14ac:dyDescent="0.3">
      <c r="A45" s="2">
        <v>44</v>
      </c>
      <c r="B45" s="2" t="s">
        <v>269</v>
      </c>
      <c r="C45" s="2" t="s">
        <v>270</v>
      </c>
      <c r="D45" s="2" t="s">
        <v>271</v>
      </c>
      <c r="E45" s="3">
        <v>1123335541</v>
      </c>
      <c r="F45" s="2" t="s">
        <v>272</v>
      </c>
      <c r="G45" s="4">
        <v>36502</v>
      </c>
      <c r="H45" s="2" t="s">
        <v>273</v>
      </c>
      <c r="I45" s="2" t="s">
        <v>39</v>
      </c>
      <c r="J45" s="28" t="s">
        <v>717</v>
      </c>
      <c r="K45" s="2" t="str">
        <f>VLOOKUP(E45,[1]CPS!E:AU,5,FALSE)</f>
        <v>Prestar apoyo como operario para la realización de actividades de Prevención, Vigilancia y Control del SF PMOIA, con énfasis en las veredas aledañas en la Zona con Función Amortiguadora del SF PMOIA.</v>
      </c>
      <c r="L45" s="26" t="s">
        <v>718</v>
      </c>
      <c r="M45" s="16">
        <v>3107907044</v>
      </c>
      <c r="N45" s="1">
        <f>VLOOKUP(E45,[1]CPS!E:AU,9,FALSE)</f>
        <v>1412000</v>
      </c>
      <c r="O45" s="2" t="s">
        <v>703</v>
      </c>
      <c r="P45" s="2" t="str">
        <f>VLOOKUP(E45,[1]CPS!E:AU,7,FALSE)</f>
        <v>11 meses</v>
      </c>
      <c r="Q45" s="2" t="s">
        <v>242</v>
      </c>
      <c r="S45" s="2" t="s">
        <v>566</v>
      </c>
      <c r="T45" s="2" t="s">
        <v>567</v>
      </c>
      <c r="U45" s="27">
        <v>1</v>
      </c>
      <c r="V45" s="27" t="s">
        <v>568</v>
      </c>
    </row>
    <row r="46" spans="1:22" x14ac:dyDescent="0.3">
      <c r="A46" s="2">
        <v>45</v>
      </c>
      <c r="B46" s="2" t="s">
        <v>274</v>
      </c>
      <c r="C46" s="2" t="s">
        <v>275</v>
      </c>
      <c r="D46" s="2" t="s">
        <v>276</v>
      </c>
      <c r="E46" s="3">
        <v>1118473558</v>
      </c>
      <c r="F46" s="2" t="s">
        <v>202</v>
      </c>
      <c r="G46" s="4">
        <v>35097</v>
      </c>
      <c r="H46" s="2" t="s">
        <v>202</v>
      </c>
      <c r="I46" s="2" t="s">
        <v>53</v>
      </c>
      <c r="J46" s="28" t="s">
        <v>583</v>
      </c>
      <c r="K46" s="2" t="str">
        <f>VLOOKUP(E46,[1]CPS!E:AU,5,FALSE)</f>
        <v>Prestar servicios profesionales en los procesos de ordenamiento, reservas naturales de la sociedad civil y sistemas sostenibles para la conservación del Parque Nacional Natural Alto Fragua Indi Wasi durante la vigencia 2022</v>
      </c>
      <c r="L46" s="2" t="s">
        <v>277</v>
      </c>
      <c r="M46" s="5">
        <v>3163991432</v>
      </c>
      <c r="N46" s="1">
        <f>VLOOKUP(E46,[1]CPS!E:AU,9,FALSE)</f>
        <v>3333000</v>
      </c>
      <c r="O46" s="2" t="s">
        <v>204</v>
      </c>
      <c r="P46" s="2" t="str">
        <f>VLOOKUP(E46,[1]CPS!E:AU,7,FALSE)</f>
        <v>10 meses 29 dIas</v>
      </c>
      <c r="Q46" s="2" t="s">
        <v>205</v>
      </c>
      <c r="R46" s="6" t="s">
        <v>673</v>
      </c>
      <c r="S46" s="2" t="s">
        <v>566</v>
      </c>
      <c r="T46" s="2" t="s">
        <v>567</v>
      </c>
      <c r="U46" s="27">
        <v>1</v>
      </c>
      <c r="V46" s="27" t="s">
        <v>568</v>
      </c>
    </row>
    <row r="47" spans="1:22" x14ac:dyDescent="0.3">
      <c r="A47" s="2">
        <v>46</v>
      </c>
      <c r="B47" s="2" t="s">
        <v>278</v>
      </c>
      <c r="C47" s="2" t="s">
        <v>279</v>
      </c>
      <c r="D47" s="2" t="s">
        <v>280</v>
      </c>
      <c r="E47" s="3">
        <v>17616147</v>
      </c>
      <c r="F47" s="2" t="s">
        <v>202</v>
      </c>
      <c r="G47" s="4">
        <v>27846</v>
      </c>
      <c r="H47" s="2" t="s">
        <v>281</v>
      </c>
      <c r="I47" s="2" t="s">
        <v>33</v>
      </c>
      <c r="J47" s="28" t="s">
        <v>585</v>
      </c>
      <c r="K47" s="2" t="str">
        <f>VLOOKUP(E47,[1]CPS!E:AU,5,FALSE)</f>
        <v>Prestar servicios profesionales para implementar y hacer seguimiento a las medidas transitorias para la atención de la población campesina relacionada con el Parque Nacional Natural Alto Fragua Indi Wasi.</v>
      </c>
      <c r="L47" s="2" t="s">
        <v>282</v>
      </c>
      <c r="M47" s="5">
        <v>3115773269</v>
      </c>
      <c r="N47" s="1">
        <f>VLOOKUP(E47,[1]CPS!E:AU,9,FALSE)</f>
        <v>4860000</v>
      </c>
      <c r="O47" s="2" t="s">
        <v>204</v>
      </c>
      <c r="P47" s="2" t="str">
        <f>VLOOKUP(E47,[1]CPS!E:AU,7,FALSE)</f>
        <v>10 meses 29 dIas</v>
      </c>
      <c r="Q47" s="2" t="s">
        <v>205</v>
      </c>
      <c r="R47" s="2" t="s">
        <v>102</v>
      </c>
      <c r="S47" s="2" t="s">
        <v>566</v>
      </c>
      <c r="T47" s="2" t="s">
        <v>567</v>
      </c>
      <c r="U47" s="27">
        <v>1</v>
      </c>
      <c r="V47" s="27" t="s">
        <v>568</v>
      </c>
    </row>
    <row r="48" spans="1:22" ht="15" customHeight="1" x14ac:dyDescent="0.3">
      <c r="A48" s="2">
        <v>47</v>
      </c>
      <c r="B48" s="2" t="s">
        <v>283</v>
      </c>
      <c r="C48" s="2" t="s">
        <v>234</v>
      </c>
      <c r="D48" s="2" t="s">
        <v>284</v>
      </c>
      <c r="E48" s="3">
        <v>17616115</v>
      </c>
      <c r="F48" s="2" t="s">
        <v>202</v>
      </c>
      <c r="G48" s="4">
        <v>28614</v>
      </c>
      <c r="H48" s="2" t="s">
        <v>285</v>
      </c>
      <c r="I48" s="2" t="s">
        <v>26</v>
      </c>
      <c r="J48" s="28" t="s">
        <v>584</v>
      </c>
      <c r="K48" s="2" t="str">
        <f>VLOOKUP(E48,[1]CPS!E:AU,5,FALSE)</f>
        <v>Prestar servicios profesionales para implementar el protocolo de prevención, vigilancia y control del Parque Nacional Natural Alto Fragua Indi Wasi durante la vigencia 2022</v>
      </c>
      <c r="L48" s="2" t="s">
        <v>286</v>
      </c>
      <c r="M48" s="5">
        <v>3125571978</v>
      </c>
      <c r="N48" s="1">
        <f>VLOOKUP(E48,[1]CPS!E:AU,9,FALSE)</f>
        <v>4680000</v>
      </c>
      <c r="O48" s="2" t="s">
        <v>204</v>
      </c>
      <c r="P48" s="2" t="str">
        <f>VLOOKUP(E48,[1]CPS!E:AU,7,FALSE)</f>
        <v>10 meses 29 dIas</v>
      </c>
      <c r="Q48" s="2" t="s">
        <v>205</v>
      </c>
      <c r="R48" s="6" t="s">
        <v>287</v>
      </c>
      <c r="S48" s="2" t="s">
        <v>566</v>
      </c>
      <c r="T48" s="2" t="s">
        <v>567</v>
      </c>
      <c r="U48" s="27">
        <v>1</v>
      </c>
      <c r="V48" s="27" t="s">
        <v>568</v>
      </c>
    </row>
    <row r="49" spans="1:22" x14ac:dyDescent="0.3">
      <c r="A49" s="2">
        <v>48</v>
      </c>
      <c r="B49" s="2" t="s">
        <v>288</v>
      </c>
      <c r="C49" s="2" t="s">
        <v>289</v>
      </c>
      <c r="D49" s="2" t="s">
        <v>290</v>
      </c>
      <c r="E49" s="3">
        <v>1135014116</v>
      </c>
      <c r="F49" s="2" t="s">
        <v>196</v>
      </c>
      <c r="G49" s="4">
        <v>32479</v>
      </c>
      <c r="H49" s="2" t="s">
        <v>263</v>
      </c>
      <c r="I49" s="2" t="s">
        <v>33</v>
      </c>
      <c r="J49" s="28" t="s">
        <v>652</v>
      </c>
      <c r="K49" s="2" t="str">
        <f>VLOOKUP(E49,[1]CPS!E:AU,5,FALSE)</f>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L49" s="2" t="s">
        <v>653</v>
      </c>
      <c r="M49" s="10">
        <v>3213216106</v>
      </c>
      <c r="N49" s="1">
        <f>VLOOKUP(E49,[1]CPS!E:AU,9,FALSE)</f>
        <v>4100000</v>
      </c>
      <c r="O49" s="2" t="s">
        <v>654</v>
      </c>
      <c r="P49" s="2" t="str">
        <f>VLOOKUP(E49,[1]CPS!E:AU,7,FALSE)</f>
        <v>10 meses 27 dias</v>
      </c>
      <c r="Q49" s="2" t="s">
        <v>198</v>
      </c>
      <c r="R49" s="2" t="s">
        <v>655</v>
      </c>
      <c r="S49" s="2" t="s">
        <v>566</v>
      </c>
      <c r="T49" s="2" t="s">
        <v>567</v>
      </c>
      <c r="U49" s="27">
        <v>1</v>
      </c>
      <c r="V49" s="27" t="s">
        <v>568</v>
      </c>
    </row>
    <row r="50" spans="1:22" x14ac:dyDescent="0.3">
      <c r="A50" s="2">
        <v>49</v>
      </c>
      <c r="B50" s="2" t="s">
        <v>291</v>
      </c>
      <c r="C50" s="2" t="s">
        <v>292</v>
      </c>
      <c r="D50" s="2" t="s">
        <v>293</v>
      </c>
      <c r="E50" s="3">
        <v>1122266459</v>
      </c>
      <c r="F50" s="2" t="s">
        <v>70</v>
      </c>
      <c r="G50" s="4">
        <v>30808</v>
      </c>
      <c r="H50" s="2" t="s">
        <v>294</v>
      </c>
      <c r="I50" s="2" t="s">
        <v>39</v>
      </c>
      <c r="J50" s="28" t="s">
        <v>594</v>
      </c>
      <c r="K50" s="2" t="str">
        <f>VLOOKUP(E50,[1]CPS!E:AU,5,FALSE)</f>
        <v>Prestar los servicios asistenciales y de apoyo a la gestión en actividades de monitoreo para una mejor regulación del uso con énfasis en las actividades de fortalecimiento a la gobernanza ambiental en el Parque Nacional Natural Amacayacu</v>
      </c>
      <c r="L50" s="2" t="s">
        <v>295</v>
      </c>
      <c r="M50" s="5">
        <v>5924872</v>
      </c>
      <c r="N50" s="1">
        <f>VLOOKUP(E50,[1]CPS!E:AU,9,FALSE)</f>
        <v>1412000</v>
      </c>
      <c r="O50" s="2" t="s">
        <v>64</v>
      </c>
      <c r="P50" s="2" t="str">
        <f>VLOOKUP(E50,[1]CPS!E:AU,7,FALSE)</f>
        <v>11 meses 7 dias</v>
      </c>
      <c r="Q50" s="2" t="s">
        <v>65</v>
      </c>
      <c r="R50" s="2" t="s">
        <v>39</v>
      </c>
      <c r="S50" s="2" t="s">
        <v>566</v>
      </c>
      <c r="T50" s="2" t="s">
        <v>567</v>
      </c>
      <c r="U50" s="27">
        <v>1</v>
      </c>
      <c r="V50" s="27" t="s">
        <v>568</v>
      </c>
    </row>
    <row r="51" spans="1:22" x14ac:dyDescent="0.3">
      <c r="A51" s="2">
        <v>50</v>
      </c>
      <c r="B51" s="2" t="s">
        <v>296</v>
      </c>
      <c r="C51" s="2" t="s">
        <v>297</v>
      </c>
      <c r="D51" s="2" t="s">
        <v>298</v>
      </c>
      <c r="E51" s="3">
        <v>1127077392</v>
      </c>
      <c r="F51" s="2" t="s">
        <v>299</v>
      </c>
      <c r="G51" s="4">
        <v>35012</v>
      </c>
      <c r="H51" s="2" t="s">
        <v>300</v>
      </c>
      <c r="I51" s="2" t="s">
        <v>39</v>
      </c>
      <c r="J51" s="28" t="s">
        <v>656</v>
      </c>
      <c r="K51" s="2" t="str">
        <f>VLOOKUP(E51,[1]CPS!E:AU,5,FALSE)</f>
        <v>Prestar apoyo Operario a la gestión para adelantar actividades de control y vigilancia en el Parque Nacional Natural Serranía de los Churumbelos Auka Wasi</v>
      </c>
      <c r="L51" s="2" t="s">
        <v>657</v>
      </c>
      <c r="M51" s="10">
        <v>3127235785</v>
      </c>
      <c r="N51" s="1">
        <f>VLOOKUP(E51,[1]CPS!E:AU,9,FALSE)</f>
        <v>1412000</v>
      </c>
      <c r="O51" s="2" t="s">
        <v>650</v>
      </c>
      <c r="P51" s="2" t="str">
        <f>VLOOKUP(E51,[1]CPS!E:AU,7,FALSE)</f>
        <v>11 meses</v>
      </c>
      <c r="Q51" s="2" t="s">
        <v>198</v>
      </c>
      <c r="R51" s="2" t="s">
        <v>39</v>
      </c>
      <c r="S51" s="2" t="s">
        <v>566</v>
      </c>
      <c r="T51" s="2" t="s">
        <v>567</v>
      </c>
      <c r="U51" s="27">
        <v>1</v>
      </c>
      <c r="V51" s="27" t="s">
        <v>568</v>
      </c>
    </row>
    <row r="52" spans="1:22" x14ac:dyDescent="0.3">
      <c r="A52" s="2">
        <v>51</v>
      </c>
      <c r="B52" s="2" t="s">
        <v>301</v>
      </c>
      <c r="C52" s="2" t="s">
        <v>302</v>
      </c>
      <c r="D52" s="2" t="s">
        <v>303</v>
      </c>
      <c r="E52" s="3">
        <v>1121208185</v>
      </c>
      <c r="F52" s="2" t="s">
        <v>70</v>
      </c>
      <c r="G52" s="4">
        <v>32820</v>
      </c>
      <c r="H52" s="2" t="s">
        <v>71</v>
      </c>
      <c r="I52" s="2" t="s">
        <v>39</v>
      </c>
      <c r="J52" s="28" t="s">
        <v>595</v>
      </c>
      <c r="K52" s="2" t="str">
        <f>VLOOKUP(E52,[1]CPS!E:AU,5,FALSE)</f>
        <v>Prestar servicios asistenciales y de apoyo a la gestión en actividades de Ordenamiento Ambiental y Estrategias de fortalecimiento a la gobernabilidad con las comunidades del sector norte del PNN Amacayacu</v>
      </c>
      <c r="L52" s="2" t="s">
        <v>304</v>
      </c>
      <c r="M52" s="5">
        <v>5924872</v>
      </c>
      <c r="N52" s="1">
        <f>VLOOKUP(E52,[1]CPS!E:AU,9,FALSE)</f>
        <v>1412000</v>
      </c>
      <c r="O52" s="2" t="s">
        <v>64</v>
      </c>
      <c r="P52" s="2" t="str">
        <f>VLOOKUP(E52,[1]CPS!E:AU,7,FALSE)</f>
        <v>11 meses</v>
      </c>
      <c r="Q52" s="2" t="s">
        <v>65</v>
      </c>
      <c r="R52" s="2" t="s">
        <v>39</v>
      </c>
      <c r="S52" s="2" t="s">
        <v>566</v>
      </c>
      <c r="T52" s="2" t="s">
        <v>567</v>
      </c>
      <c r="U52" s="27">
        <v>1</v>
      </c>
      <c r="V52" s="27" t="s">
        <v>568</v>
      </c>
    </row>
    <row r="53" spans="1:22" x14ac:dyDescent="0.3">
      <c r="A53" s="2">
        <v>52</v>
      </c>
      <c r="B53" s="2" t="s">
        <v>305</v>
      </c>
      <c r="C53" s="2" t="s">
        <v>306</v>
      </c>
      <c r="D53" s="2" t="s">
        <v>307</v>
      </c>
      <c r="E53" s="3">
        <v>80131060</v>
      </c>
      <c r="F53" s="2" t="s">
        <v>25</v>
      </c>
      <c r="G53" s="4">
        <v>29876</v>
      </c>
      <c r="H53" s="2" t="s">
        <v>25</v>
      </c>
      <c r="I53" s="2" t="s">
        <v>39</v>
      </c>
      <c r="J53" s="28" t="s">
        <v>727</v>
      </c>
      <c r="K53" s="2" t="str">
        <f>VLOOKUP(E53,[1]CPS!E:AU,5,FALSE)</f>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
      <c r="L53" s="2" t="s">
        <v>308</v>
      </c>
      <c r="M53" s="5" t="s">
        <v>309</v>
      </c>
      <c r="N53" s="1">
        <f>VLOOKUP(E53,[1]CPS!E:AU,9,FALSE)</f>
        <v>2330000</v>
      </c>
      <c r="O53" s="2" t="s">
        <v>620</v>
      </c>
      <c r="P53" s="2" t="str">
        <f>VLOOKUP(E53,[1]CPS!E:AU,7,FALSE)</f>
        <v>11 meses</v>
      </c>
      <c r="Q53" s="2" t="s">
        <v>310</v>
      </c>
      <c r="R53" s="2" t="s">
        <v>39</v>
      </c>
      <c r="S53" s="2" t="s">
        <v>566</v>
      </c>
      <c r="T53" s="2" t="s">
        <v>567</v>
      </c>
      <c r="U53" s="27">
        <v>1</v>
      </c>
      <c r="V53" s="27" t="s">
        <v>568</v>
      </c>
    </row>
    <row r="54" spans="1:22" x14ac:dyDescent="0.3">
      <c r="A54" s="2">
        <v>53</v>
      </c>
      <c r="B54" s="2" t="s">
        <v>311</v>
      </c>
      <c r="C54" s="2" t="s">
        <v>312</v>
      </c>
      <c r="D54" s="2" t="s">
        <v>313</v>
      </c>
      <c r="E54" s="3">
        <v>1018457708</v>
      </c>
      <c r="F54" s="2" t="s">
        <v>25</v>
      </c>
      <c r="G54" s="4">
        <v>34015</v>
      </c>
      <c r="H54" s="2" t="s">
        <v>314</v>
      </c>
      <c r="I54" s="2" t="s">
        <v>33</v>
      </c>
      <c r="J54" s="28" t="s">
        <v>737</v>
      </c>
      <c r="K54" s="2" t="str">
        <f>VLOOKUP(E54,[1]CPS!E:AU,5,FALSE)</f>
        <v>Prestar servicios técnicos y de apoyo a la gestión con el fin de adelantar los tramites presupuestales en el aplicativo SIIF Nación y la gestión de comisiones, viáticos, gastos de viajes y tiquetes de la DTAM</v>
      </c>
      <c r="L54" s="2" t="s">
        <v>315</v>
      </c>
      <c r="M54" s="5">
        <v>3208698022</v>
      </c>
      <c r="N54" s="1">
        <f>VLOOKUP(E54,[1]CPS!E:AU,9,FALSE)</f>
        <v>2812000</v>
      </c>
      <c r="O54" s="2" t="s">
        <v>25</v>
      </c>
      <c r="P54" s="2" t="str">
        <f>VLOOKUP(E54,[1]CPS!E:AU,7,FALSE)</f>
        <v>9 meses</v>
      </c>
      <c r="Q54" s="2" t="s">
        <v>28</v>
      </c>
      <c r="R54" s="2" t="s">
        <v>102</v>
      </c>
      <c r="S54" s="2" t="s">
        <v>566</v>
      </c>
      <c r="T54" s="2" t="s">
        <v>567</v>
      </c>
      <c r="U54" s="27">
        <v>1</v>
      </c>
      <c r="V54" s="27" t="s">
        <v>568</v>
      </c>
    </row>
    <row r="55" spans="1:22" x14ac:dyDescent="0.3">
      <c r="A55" s="2">
        <v>54</v>
      </c>
      <c r="B55" s="2" t="s">
        <v>316</v>
      </c>
      <c r="C55" s="2" t="s">
        <v>317</v>
      </c>
      <c r="D55" s="2" t="s">
        <v>318</v>
      </c>
      <c r="E55" s="3">
        <v>15878679</v>
      </c>
      <c r="F55" s="2" t="s">
        <v>70</v>
      </c>
      <c r="G55" s="4">
        <v>30366</v>
      </c>
      <c r="H55" s="2" t="s">
        <v>294</v>
      </c>
      <c r="I55" s="2" t="s">
        <v>39</v>
      </c>
      <c r="J55" s="28" t="s">
        <v>593</v>
      </c>
      <c r="K55" s="2" t="str">
        <f>VLOOKUP(E55,[1]CPS!E:AU,5,FALSE)</f>
        <v>Prestar servicios asistenciales y de apoyo a la gestión con énfasis en las actividades de prevención y de fortalecimiento a la gobernanza ambiental en el Parque Nacional Natural Amacayacu.</v>
      </c>
      <c r="L55" s="2" t="s">
        <v>319</v>
      </c>
      <c r="M55" s="5">
        <v>3118899404</v>
      </c>
      <c r="N55" s="1">
        <f>VLOOKUP(E55,[1]CPS!E:AU,9,FALSE)</f>
        <v>1412000</v>
      </c>
      <c r="O55" s="2" t="s">
        <v>64</v>
      </c>
      <c r="P55" s="2" t="str">
        <f>VLOOKUP(E55,[1]CPS!E:AU,7,FALSE)</f>
        <v>11 meses</v>
      </c>
      <c r="Q55" s="2" t="s">
        <v>65</v>
      </c>
      <c r="R55" s="2" t="s">
        <v>39</v>
      </c>
      <c r="S55" s="2" t="s">
        <v>566</v>
      </c>
      <c r="T55" s="2" t="s">
        <v>567</v>
      </c>
      <c r="U55" s="27">
        <v>1</v>
      </c>
      <c r="V55" s="27" t="s">
        <v>568</v>
      </c>
    </row>
    <row r="56" spans="1:22" x14ac:dyDescent="0.3">
      <c r="A56" s="2">
        <v>55</v>
      </c>
      <c r="B56" s="2" t="s">
        <v>320</v>
      </c>
      <c r="C56" s="2" t="s">
        <v>321</v>
      </c>
      <c r="D56" s="2" t="s">
        <v>322</v>
      </c>
      <c r="E56" s="3">
        <v>1123328549</v>
      </c>
      <c r="F56" s="2" t="s">
        <v>272</v>
      </c>
      <c r="G56" s="4">
        <v>34103</v>
      </c>
      <c r="H56" s="2" t="s">
        <v>273</v>
      </c>
      <c r="I56" s="2" t="s">
        <v>39</v>
      </c>
      <c r="J56" s="28" t="s">
        <v>719</v>
      </c>
      <c r="K56" s="2" t="str">
        <f>VLOOKUP(E56,[1]CPS!E:AU,5,FALSE)</f>
        <v>Prestar apoyo como operario en la realización de actividades de Prevención, Vigilancia y Control del SF PMOIA, con énfasis en actividades con la comunidad Embera de Alto Orito.</v>
      </c>
      <c r="L56" s="25" t="s">
        <v>720</v>
      </c>
      <c r="M56" s="16">
        <v>3123873510</v>
      </c>
      <c r="N56" s="1">
        <f>VLOOKUP(E56,[1]CPS!E:AU,9,FALSE)</f>
        <v>1412000</v>
      </c>
      <c r="O56" s="24" t="s">
        <v>703</v>
      </c>
      <c r="P56" s="2" t="str">
        <f>VLOOKUP(E56,[1]CPS!E:AU,7,FALSE)</f>
        <v>11 meses</v>
      </c>
      <c r="Q56" s="2" t="s">
        <v>242</v>
      </c>
      <c r="R56" s="2" t="s">
        <v>39</v>
      </c>
      <c r="S56" s="2" t="s">
        <v>566</v>
      </c>
      <c r="T56" s="2" t="s">
        <v>567</v>
      </c>
      <c r="U56" s="27">
        <v>1</v>
      </c>
      <c r="V56" s="27" t="s">
        <v>568</v>
      </c>
    </row>
    <row r="57" spans="1:22" x14ac:dyDescent="0.3">
      <c r="A57" s="2">
        <v>56</v>
      </c>
      <c r="B57" s="2" t="s">
        <v>323</v>
      </c>
      <c r="C57" s="2" t="s">
        <v>324</v>
      </c>
      <c r="D57" s="2" t="s">
        <v>325</v>
      </c>
      <c r="E57" s="3">
        <v>52704416</v>
      </c>
      <c r="F57" s="2" t="s">
        <v>25</v>
      </c>
      <c r="G57" s="4">
        <v>29065</v>
      </c>
      <c r="H57" s="2" t="s">
        <v>326</v>
      </c>
      <c r="I57" s="2" t="s">
        <v>53</v>
      </c>
      <c r="J57" s="28" t="s">
        <v>738</v>
      </c>
      <c r="K57" s="2" t="str">
        <f>VLOOKUP(E57,[1]CPS!E:AU,5,FALSE)</f>
        <v>Prestar apoyo en el proceso contables para la generación de los estados financieros del Fonam y Nación de la Dirección Territorial Amazonía, así como el registro de las obligaciones en el SIIF Nación.</v>
      </c>
      <c r="L57" s="2" t="s">
        <v>327</v>
      </c>
      <c r="M57" s="5">
        <v>3112860927</v>
      </c>
      <c r="N57" s="1">
        <f>VLOOKUP(E57,[1]CPS!E:AU,9,FALSE)</f>
        <v>2812000</v>
      </c>
      <c r="O57" s="2" t="s">
        <v>25</v>
      </c>
      <c r="P57" s="2" t="str">
        <f>VLOOKUP(E57,[1]CPS!E:AU,7,FALSE)</f>
        <v>11 meses 7 dias</v>
      </c>
      <c r="Q57" s="2" t="s">
        <v>28</v>
      </c>
      <c r="R57" s="2" t="s">
        <v>328</v>
      </c>
      <c r="S57" s="2" t="s">
        <v>566</v>
      </c>
      <c r="T57" s="2" t="s">
        <v>567</v>
      </c>
      <c r="U57" s="27">
        <v>1</v>
      </c>
      <c r="V57" s="27" t="s">
        <v>568</v>
      </c>
    </row>
    <row r="58" spans="1:22" x14ac:dyDescent="0.3">
      <c r="A58" s="2">
        <v>57</v>
      </c>
      <c r="B58" s="2" t="s">
        <v>329</v>
      </c>
      <c r="C58" s="2" t="s">
        <v>330</v>
      </c>
      <c r="D58" s="2" t="s">
        <v>331</v>
      </c>
      <c r="E58" s="3">
        <v>18129506</v>
      </c>
      <c r="F58" s="2" t="s">
        <v>196</v>
      </c>
      <c r="G58" s="4">
        <v>30049</v>
      </c>
      <c r="H58" s="2" t="s">
        <v>246</v>
      </c>
      <c r="I58" s="2" t="s">
        <v>62</v>
      </c>
      <c r="J58" s="28" t="s">
        <v>669</v>
      </c>
      <c r="K58" s="2" t="str">
        <f>VLOOKUP(E58,[1]CPS!E:AU,5,FALSE)</f>
        <v>Prestar apoyo técnico a la gestión operativa en los procesos de atención a situación de UOT y en el trabajo comunitario con grupos indígenas y campesinos del Parque Nacional Natural Serranía de los Churumbelos Auka Wasi</v>
      </c>
      <c r="L58" s="2" t="s">
        <v>668</v>
      </c>
      <c r="M58" s="5">
        <v>4200396</v>
      </c>
      <c r="N58" s="1">
        <f>VLOOKUP(E58,[1]CPS!E:AU,9,FALSE)</f>
        <v>2330000</v>
      </c>
      <c r="O58" s="2" t="s">
        <v>650</v>
      </c>
      <c r="P58" s="2" t="str">
        <f>VLOOKUP(E58,[1]CPS!E:AU,7,FALSE)</f>
        <v>10 meses 29 dIas</v>
      </c>
      <c r="Q58" s="2" t="s">
        <v>198</v>
      </c>
      <c r="R58" s="2" t="s">
        <v>670</v>
      </c>
      <c r="S58" s="2" t="s">
        <v>566</v>
      </c>
      <c r="T58" s="2" t="s">
        <v>567</v>
      </c>
      <c r="U58" s="27">
        <v>1</v>
      </c>
      <c r="V58" s="27" t="s">
        <v>568</v>
      </c>
    </row>
    <row r="59" spans="1:22" x14ac:dyDescent="0.3">
      <c r="A59" s="2">
        <v>58</v>
      </c>
      <c r="B59" s="2" t="s">
        <v>332</v>
      </c>
      <c r="C59" s="2" t="s">
        <v>333</v>
      </c>
      <c r="D59" s="2" t="s">
        <v>334</v>
      </c>
      <c r="E59" s="3">
        <v>1075287094</v>
      </c>
      <c r="F59" s="2" t="s">
        <v>100</v>
      </c>
      <c r="G59" s="4">
        <v>34691</v>
      </c>
      <c r="H59" s="2" t="s">
        <v>25</v>
      </c>
      <c r="I59" s="2" t="s">
        <v>33</v>
      </c>
      <c r="J59" s="28" t="s">
        <v>606</v>
      </c>
      <c r="K59" s="2" t="str">
        <f>VLOOKUP(E59,[1]CPS!E:AU,5,FALSE)</f>
        <v>Prestar servicios profesionales para la implementación de la estrategia de comunicación y educación ambiental, aportando a los procesos de planeación del manejo al interior del Parque Nacional Natural la Paya.</v>
      </c>
      <c r="L59" s="2" t="s">
        <v>335</v>
      </c>
      <c r="M59" s="5">
        <v>3125407134</v>
      </c>
      <c r="N59" s="1">
        <f>VLOOKUP(E59,[1]CPS!E:AU,9,FALSE)</f>
        <v>5100000</v>
      </c>
      <c r="O59" s="2" t="s">
        <v>570</v>
      </c>
      <c r="P59" s="2" t="str">
        <f>VLOOKUP(E59,[1]CPS!E:AU,7,FALSE)</f>
        <v>10 meses 29 dIas</v>
      </c>
      <c r="Q59" s="2" t="s">
        <v>336</v>
      </c>
      <c r="R59" s="2" t="s">
        <v>337</v>
      </c>
      <c r="S59" s="2" t="s">
        <v>566</v>
      </c>
      <c r="T59" s="2" t="s">
        <v>567</v>
      </c>
      <c r="U59" s="27">
        <v>1</v>
      </c>
      <c r="V59" s="27" t="s">
        <v>568</v>
      </c>
    </row>
    <row r="60" spans="1:22" x14ac:dyDescent="0.3">
      <c r="A60" s="2">
        <v>59</v>
      </c>
      <c r="B60" s="2" t="s">
        <v>338</v>
      </c>
      <c r="C60" s="2" t="s">
        <v>339</v>
      </c>
      <c r="D60" s="2" t="s">
        <v>340</v>
      </c>
      <c r="E60" s="3">
        <v>1060206323</v>
      </c>
      <c r="F60" s="2" t="s">
        <v>341</v>
      </c>
      <c r="G60" s="4">
        <v>32405</v>
      </c>
      <c r="H60" s="2" t="s">
        <v>342</v>
      </c>
      <c r="I60" s="2" t="s">
        <v>53</v>
      </c>
      <c r="J60" s="28" t="s">
        <v>648</v>
      </c>
      <c r="K60" s="2" t="str">
        <f>VLOOKUP(E60,[1]CPS!E:AU,5,FALSE)</f>
        <v>Prestar apoyo técnico a la gestión operativa en los procesos de Comunicación y Educación Ambiental y Prevención, Vigilancia y Control en el trabajo comunitario con grupos indígenas y campesinos del Parque Nacional Natural Serranía de los Churumbelos Auka Wasi</v>
      </c>
      <c r="L60" s="2" t="s">
        <v>649</v>
      </c>
      <c r="M60" s="10">
        <v>3138756601</v>
      </c>
      <c r="N60" s="1">
        <f>VLOOKUP(E60,[1]CPS!E:AU,9,FALSE)</f>
        <v>2330000</v>
      </c>
      <c r="O60" s="8" t="s">
        <v>650</v>
      </c>
      <c r="P60" s="2" t="str">
        <f>VLOOKUP(E60,[1]CPS!E:AU,7,FALSE)</f>
        <v>10 meses 29 dIas</v>
      </c>
      <c r="Q60" s="2" t="s">
        <v>198</v>
      </c>
      <c r="R60" s="2" t="s">
        <v>651</v>
      </c>
      <c r="S60" s="2" t="s">
        <v>566</v>
      </c>
      <c r="T60" s="2" t="s">
        <v>567</v>
      </c>
      <c r="U60" s="27">
        <v>1</v>
      </c>
      <c r="V60" s="27" t="s">
        <v>568</v>
      </c>
    </row>
    <row r="61" spans="1:22" x14ac:dyDescent="0.3">
      <c r="A61" s="2">
        <v>60</v>
      </c>
      <c r="B61" s="2" t="s">
        <v>343</v>
      </c>
      <c r="C61" s="2" t="s">
        <v>344</v>
      </c>
      <c r="D61" s="2" t="s">
        <v>345</v>
      </c>
      <c r="E61" s="3">
        <v>1121714474</v>
      </c>
      <c r="F61" s="2" t="s">
        <v>346</v>
      </c>
      <c r="G61" s="4">
        <v>34010</v>
      </c>
      <c r="H61" s="2" t="s">
        <v>347</v>
      </c>
      <c r="I61" s="2" t="s">
        <v>62</v>
      </c>
      <c r="J61" s="28" t="s">
        <v>578</v>
      </c>
      <c r="K61" s="2" t="str">
        <f>VLOOKUP(E61,[1]CPS!E:AU,5,FALSE)</f>
        <v>Prestar apoyo técnico para desarrollar actividades operativas y logísticas, presencia institucional permanente de la RNN Puinawai, en la Ciudad de Inírida.</v>
      </c>
      <c r="L61" s="2" t="s">
        <v>348</v>
      </c>
      <c r="M61" s="5" t="s">
        <v>349</v>
      </c>
      <c r="N61" s="1">
        <f>VLOOKUP(E61,[1]CPS!E:AU,9,FALSE)</f>
        <v>2812000</v>
      </c>
      <c r="O61" s="2" t="s">
        <v>728</v>
      </c>
      <c r="P61" s="2" t="str">
        <f>VLOOKUP(E61,[1]CPS!E:AU,7,FALSE)</f>
        <v>10 meses 29 dIas</v>
      </c>
      <c r="Q61" s="2" t="s">
        <v>310</v>
      </c>
      <c r="R61" s="2" t="s">
        <v>350</v>
      </c>
      <c r="S61" s="2" t="s">
        <v>566</v>
      </c>
      <c r="T61" s="2" t="s">
        <v>567</v>
      </c>
      <c r="U61" s="27">
        <v>1</v>
      </c>
      <c r="V61" s="27" t="s">
        <v>568</v>
      </c>
    </row>
    <row r="62" spans="1:22" x14ac:dyDescent="0.3">
      <c r="A62" s="2">
        <v>61</v>
      </c>
      <c r="B62" s="2" t="s">
        <v>351</v>
      </c>
      <c r="C62" s="2" t="s">
        <v>352</v>
      </c>
      <c r="D62" s="2" t="s">
        <v>353</v>
      </c>
      <c r="E62" s="3">
        <v>1019061161</v>
      </c>
      <c r="F62" s="2" t="s">
        <v>25</v>
      </c>
      <c r="G62" s="4">
        <v>33397</v>
      </c>
      <c r="H62" s="2" t="s">
        <v>25</v>
      </c>
      <c r="I62" s="2" t="s">
        <v>33</v>
      </c>
      <c r="J62" s="28" t="s">
        <v>705</v>
      </c>
      <c r="K62" s="2" t="str">
        <f>VLOOKUP(E62,[1]CPS!E:AU,5,FALSE)</f>
        <v>Prestar servicios profesionales para consolidar y fortalecer el Sistema de Información del PNN Yaigojé Apaporis, con el fin de afianzar las Prioridades Integrales de Conservación en el marco de la implementación del REM, a través del diseño del Programa Monitoreo.</v>
      </c>
      <c r="L62" s="2" t="s">
        <v>354</v>
      </c>
      <c r="M62" s="5">
        <v>3502699447</v>
      </c>
      <c r="N62" s="1">
        <f>VLOOKUP(E62,[1]CPS!E:AU,9,FALSE)</f>
        <v>4680000</v>
      </c>
      <c r="O62" s="2" t="s">
        <v>580</v>
      </c>
      <c r="P62" s="2" t="str">
        <f>VLOOKUP(E62,[1]CPS!E:AU,7,FALSE)</f>
        <v>11 meses</v>
      </c>
      <c r="Q62" s="2" t="s">
        <v>225</v>
      </c>
      <c r="R62" s="2" t="s">
        <v>355</v>
      </c>
      <c r="S62" s="2" t="s">
        <v>566</v>
      </c>
      <c r="T62" s="2" t="s">
        <v>567</v>
      </c>
      <c r="U62" s="27">
        <v>1</v>
      </c>
      <c r="V62" s="27" t="s">
        <v>568</v>
      </c>
    </row>
    <row r="63" spans="1:22" x14ac:dyDescent="0.3">
      <c r="A63" s="2">
        <v>62</v>
      </c>
      <c r="B63" s="2" t="s">
        <v>356</v>
      </c>
      <c r="C63" s="2" t="s">
        <v>357</v>
      </c>
      <c r="D63" s="2" t="s">
        <v>358</v>
      </c>
      <c r="E63" s="3">
        <v>1117524595</v>
      </c>
      <c r="F63" s="2" t="s">
        <v>116</v>
      </c>
      <c r="G63" s="4">
        <v>33840</v>
      </c>
      <c r="H63" s="2" t="s">
        <v>359</v>
      </c>
      <c r="I63" s="2" t="s">
        <v>33</v>
      </c>
      <c r="J63" s="28" t="s">
        <v>607</v>
      </c>
      <c r="K63" s="2" t="str">
        <f>VLOOKUP(E63,[1]CPS!E:AU,5,FALSE)</f>
        <v>Prestar servicios profesionales para la construcción e implementación del programa de monitoreo y la plataforma de investigación en el Parque Nacional Natural La Paya</v>
      </c>
      <c r="L63" s="2" t="s">
        <v>360</v>
      </c>
      <c r="M63" s="5">
        <v>3204151535</v>
      </c>
      <c r="N63" s="1">
        <f>VLOOKUP(E63,[1]CPS!E:AU,9,FALSE)</f>
        <v>3764000</v>
      </c>
      <c r="O63" s="2" t="s">
        <v>570</v>
      </c>
      <c r="P63" s="2" t="str">
        <f>VLOOKUP(E63,[1]CPS!E:AU,7,FALSE)</f>
        <v>10 meses 29 dIas</v>
      </c>
      <c r="Q63" s="2" t="s">
        <v>336</v>
      </c>
      <c r="R63" s="6" t="s">
        <v>361</v>
      </c>
      <c r="S63" s="2" t="s">
        <v>566</v>
      </c>
      <c r="T63" s="2" t="s">
        <v>567</v>
      </c>
      <c r="U63" s="27">
        <v>1</v>
      </c>
      <c r="V63" s="27" t="s">
        <v>568</v>
      </c>
    </row>
    <row r="64" spans="1:22" x14ac:dyDescent="0.3">
      <c r="A64" s="2">
        <v>63</v>
      </c>
      <c r="B64" s="2" t="s">
        <v>362</v>
      </c>
      <c r="C64" s="2" t="s">
        <v>363</v>
      </c>
      <c r="D64" s="2" t="s">
        <v>364</v>
      </c>
      <c r="E64" s="3">
        <v>1118203589</v>
      </c>
      <c r="F64" s="2" t="s">
        <v>365</v>
      </c>
      <c r="G64" s="4">
        <v>36145</v>
      </c>
      <c r="H64" s="2" t="s">
        <v>366</v>
      </c>
      <c r="I64" s="2" t="s">
        <v>39</v>
      </c>
      <c r="J64" s="28" t="s">
        <v>690</v>
      </c>
      <c r="K64" s="2" t="str">
        <f>VLOOKUP(E64,[1]CPS!E:AU,5,FALSE)</f>
        <v>Prestación de servicios de un Operario (Experto Local) campesino en el área operativa como apoyo a la gestión relacionada con el fortalecimiento del proceso de Uso Ocupación y Tenencia y Ordenamiento Ambiental que se adelanta en el Área Protegida.</v>
      </c>
      <c r="L64" s="22" t="s">
        <v>692</v>
      </c>
      <c r="M64" s="15">
        <v>3124661895</v>
      </c>
      <c r="N64" s="1">
        <f>VLOOKUP(E64,[1]CPS!E:AU,9,FALSE)</f>
        <v>1412000</v>
      </c>
      <c r="O64" s="2" t="s">
        <v>634</v>
      </c>
      <c r="P64" s="2" t="str">
        <f>VLOOKUP(E64,[1]CPS!E:AU,7,FALSE)</f>
        <v>10 meses 29 dIas</v>
      </c>
      <c r="Q64" s="2" t="s">
        <v>78</v>
      </c>
      <c r="R64" s="2" t="s">
        <v>39</v>
      </c>
      <c r="S64" s="2" t="s">
        <v>566</v>
      </c>
      <c r="T64" s="2" t="s">
        <v>567</v>
      </c>
      <c r="U64" s="27">
        <v>1</v>
      </c>
      <c r="V64" s="27" t="s">
        <v>568</v>
      </c>
    </row>
    <row r="65" spans="1:22" x14ac:dyDescent="0.3">
      <c r="A65" s="2">
        <v>64</v>
      </c>
      <c r="B65" s="2" t="s">
        <v>367</v>
      </c>
      <c r="C65" s="2" t="s">
        <v>368</v>
      </c>
      <c r="D65" s="2" t="s">
        <v>369</v>
      </c>
      <c r="E65" s="3">
        <v>1121202032</v>
      </c>
      <c r="F65" s="2" t="s">
        <v>70</v>
      </c>
      <c r="G65" s="4">
        <v>32342</v>
      </c>
      <c r="H65" s="2" t="s">
        <v>71</v>
      </c>
      <c r="I65" s="2" t="s">
        <v>39</v>
      </c>
      <c r="J65" s="28" t="s">
        <v>578</v>
      </c>
      <c r="K65" s="2" t="str">
        <f>VLOOKUP(E65,[1]CPS!E:AU,5,FALSE)</f>
        <v>Prestar apoyo operativo en la gestión del PNN Río Puré y su zona de influencia sector sur (áreas no municipalizadas de Tarapacá y Puerto Arica).</v>
      </c>
      <c r="L65" s="2" t="s">
        <v>579</v>
      </c>
      <c r="M65" s="2">
        <v>3124532650</v>
      </c>
      <c r="N65" s="1">
        <f>VLOOKUP(E65,[1]CPS!E:AU,9,FALSE)</f>
        <v>1412000</v>
      </c>
      <c r="O65" s="2" t="s">
        <v>580</v>
      </c>
      <c r="P65" s="2" t="str">
        <f>VLOOKUP(E65,[1]CPS!E:AU,7,FALSE)</f>
        <v>11 meses</v>
      </c>
      <c r="Q65" s="2" t="s">
        <v>72</v>
      </c>
      <c r="R65" s="2" t="s">
        <v>39</v>
      </c>
      <c r="S65" s="2" t="s">
        <v>566</v>
      </c>
      <c r="T65" s="2" t="s">
        <v>567</v>
      </c>
      <c r="U65" s="27">
        <v>1</v>
      </c>
      <c r="V65" s="27" t="s">
        <v>568</v>
      </c>
    </row>
    <row r="66" spans="1:22" x14ac:dyDescent="0.3">
      <c r="A66" s="2">
        <v>65</v>
      </c>
      <c r="B66" s="2" t="s">
        <v>370</v>
      </c>
      <c r="C66" s="2" t="s">
        <v>371</v>
      </c>
      <c r="D66" s="2" t="s">
        <v>372</v>
      </c>
      <c r="E66" s="3">
        <v>1126449637</v>
      </c>
      <c r="F66" s="2" t="s">
        <v>262</v>
      </c>
      <c r="G66" s="4">
        <v>32497</v>
      </c>
      <c r="H66" s="2" t="s">
        <v>263</v>
      </c>
      <c r="I66" s="2" t="s">
        <v>39</v>
      </c>
      <c r="J66" s="28" t="s">
        <v>721</v>
      </c>
      <c r="K66" s="2" t="str">
        <f>VLOOKUP(E66,[1]CPS!E:AU,5,FALSE)</f>
        <v>Prestar apoyo como operario para la realización de actividades de Prevención, Vigilancia y Control del SF PMOIA, en articulación con las autoridades tradicionales de los resguardos de Yarinal San Marcelino, Santa Rosa del Guamuez o Campoalegre del Afilador</v>
      </c>
      <c r="L66" s="16" t="s">
        <v>722</v>
      </c>
      <c r="M66" s="16">
        <v>3235793728</v>
      </c>
      <c r="N66" s="1">
        <f>VLOOKUP(E66,[1]CPS!E:AU,9,FALSE)</f>
        <v>1412000</v>
      </c>
      <c r="O66" s="2" t="s">
        <v>703</v>
      </c>
      <c r="P66" s="2" t="str">
        <f>VLOOKUP(E66,[1]CPS!E:AU,7,FALSE)</f>
        <v>11 meses</v>
      </c>
      <c r="Q66" s="2" t="s">
        <v>242</v>
      </c>
      <c r="R66" s="2" t="s">
        <v>39</v>
      </c>
      <c r="S66" s="2" t="s">
        <v>566</v>
      </c>
      <c r="T66" s="2" t="s">
        <v>567</v>
      </c>
      <c r="U66" s="27">
        <v>1</v>
      </c>
      <c r="V66" s="27" t="s">
        <v>568</v>
      </c>
    </row>
    <row r="67" spans="1:22" x14ac:dyDescent="0.3">
      <c r="A67" s="2">
        <v>66</v>
      </c>
      <c r="B67" s="2" t="s">
        <v>373</v>
      </c>
      <c r="C67" s="2" t="s">
        <v>374</v>
      </c>
      <c r="D67" s="2" t="s">
        <v>375</v>
      </c>
      <c r="E67" s="3">
        <v>6567970</v>
      </c>
      <c r="F67" s="2" t="s">
        <v>70</v>
      </c>
      <c r="G67" s="4">
        <v>28043</v>
      </c>
      <c r="H67" s="2" t="s">
        <v>70</v>
      </c>
      <c r="I67" s="2" t="s">
        <v>39</v>
      </c>
      <c r="J67" s="28" t="s">
        <v>581</v>
      </c>
      <c r="K67" s="2" t="str">
        <f>VLOOKUP(E67,[1]CPS!E:AU,5,FALSE)</f>
        <v>Prestar apoyo técnico en la gestión del PNN Río Puré y su zona de influencia sector sur (Tarapacá y Puerto Arica), en la implementación de la estrategia nacional de educación ambiental y comunicaciones de PNNC.</v>
      </c>
      <c r="L67" s="2" t="s">
        <v>671</v>
      </c>
      <c r="M67" s="10">
        <v>3103349323</v>
      </c>
      <c r="N67" s="1">
        <f>VLOOKUP(E67,[1]CPS!E:AU,9,FALSE)</f>
        <v>2330000</v>
      </c>
      <c r="O67" s="2" t="s">
        <v>580</v>
      </c>
      <c r="P67" s="2" t="str">
        <f>VLOOKUP(E67,[1]CPS!E:AU,7,FALSE)</f>
        <v>11 meses</v>
      </c>
      <c r="Q67" s="2" t="s">
        <v>72</v>
      </c>
      <c r="R67" s="2" t="s">
        <v>39</v>
      </c>
      <c r="S67" s="2" t="s">
        <v>566</v>
      </c>
      <c r="T67" s="2" t="s">
        <v>567</v>
      </c>
      <c r="U67" s="27">
        <v>1</v>
      </c>
      <c r="V67" s="27" t="s">
        <v>568</v>
      </c>
    </row>
    <row r="68" spans="1:22" x14ac:dyDescent="0.3">
      <c r="A68" s="2">
        <v>67</v>
      </c>
      <c r="B68" s="2" t="s">
        <v>376</v>
      </c>
      <c r="C68" s="2" t="s">
        <v>377</v>
      </c>
      <c r="D68" s="2" t="s">
        <v>378</v>
      </c>
      <c r="E68" s="3">
        <v>1121198753</v>
      </c>
      <c r="F68" s="2" t="s">
        <v>70</v>
      </c>
      <c r="G68" s="4">
        <v>31146</v>
      </c>
      <c r="H68" s="2" t="s">
        <v>379</v>
      </c>
      <c r="I68" s="2" t="s">
        <v>526</v>
      </c>
      <c r="J68" s="28" t="s">
        <v>612</v>
      </c>
      <c r="K68" s="2" t="str">
        <f>VLOOKUP(E68,[1]CPS!E:AU,5,FALSE)</f>
        <v>Prestar apoyo técnico en la gestión del PNN Río Puré y su zona de influencia sector norte (La Pedrera), en la implementación de la estrategia nacional de educación ambiental y comunicaciones de PNN.</v>
      </c>
      <c r="L68" s="10" t="s">
        <v>613</v>
      </c>
      <c r="M68" s="2">
        <v>3133779481</v>
      </c>
      <c r="N68" s="1">
        <f>VLOOKUP(E68,[1]CPS!E:AU,9,FALSE)</f>
        <v>2330000</v>
      </c>
      <c r="O68" s="2" t="s">
        <v>580</v>
      </c>
      <c r="P68" s="2" t="str">
        <f>VLOOKUP(E68,[1]CPS!E:AU,7,FALSE)</f>
        <v>10 meses 29 dIas</v>
      </c>
      <c r="Q68" s="2" t="s">
        <v>72</v>
      </c>
      <c r="R68" s="6" t="s">
        <v>614</v>
      </c>
      <c r="S68" s="2" t="s">
        <v>566</v>
      </c>
      <c r="T68" s="2" t="s">
        <v>567</v>
      </c>
      <c r="U68" s="27">
        <v>1</v>
      </c>
      <c r="V68" s="27" t="s">
        <v>568</v>
      </c>
    </row>
    <row r="69" spans="1:22" x14ac:dyDescent="0.3">
      <c r="A69" s="2">
        <v>68</v>
      </c>
      <c r="B69" s="2" t="s">
        <v>380</v>
      </c>
      <c r="C69" s="2" t="s">
        <v>381</v>
      </c>
      <c r="D69" s="2" t="s">
        <v>382</v>
      </c>
      <c r="E69" s="3">
        <v>1121202177</v>
      </c>
      <c r="F69" s="2" t="s">
        <v>70</v>
      </c>
      <c r="G69" s="4">
        <v>32205</v>
      </c>
      <c r="H69" s="2" t="s">
        <v>379</v>
      </c>
      <c r="I69" s="2" t="s">
        <v>39</v>
      </c>
      <c r="J69" s="28" t="s">
        <v>605</v>
      </c>
      <c r="K69" s="2" t="str">
        <f>VLOOKUP(E69,[1]CPS!E:AU,5,FALSE)</f>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
      <c r="L69" s="2" t="s">
        <v>383</v>
      </c>
      <c r="M69" s="5">
        <v>5927124</v>
      </c>
      <c r="N69" s="1">
        <f>VLOOKUP(E69,[1]CPS!E:AU,9,FALSE)</f>
        <v>1412000</v>
      </c>
      <c r="O69" s="2" t="s">
        <v>580</v>
      </c>
      <c r="P69" s="2" t="str">
        <f>VLOOKUP(E69,[1]CPS!E:AU,7,FALSE)</f>
        <v>11 meses</v>
      </c>
      <c r="Q69" s="2" t="s">
        <v>384</v>
      </c>
      <c r="R69" s="2" t="s">
        <v>39</v>
      </c>
      <c r="S69" s="2" t="s">
        <v>566</v>
      </c>
      <c r="T69" s="2" t="s">
        <v>567</v>
      </c>
      <c r="U69" s="27">
        <v>1</v>
      </c>
      <c r="V69" s="27" t="s">
        <v>568</v>
      </c>
    </row>
    <row r="70" spans="1:22" x14ac:dyDescent="0.3">
      <c r="A70" s="2">
        <v>69</v>
      </c>
      <c r="B70" s="2" t="s">
        <v>385</v>
      </c>
      <c r="C70" s="2" t="s">
        <v>386</v>
      </c>
      <c r="D70" s="2" t="s">
        <v>387</v>
      </c>
      <c r="E70" s="3">
        <v>1122726060</v>
      </c>
      <c r="F70" s="2" t="s">
        <v>388</v>
      </c>
      <c r="G70" s="4">
        <v>32882</v>
      </c>
      <c r="H70" s="2" t="s">
        <v>388</v>
      </c>
      <c r="I70" s="2" t="s">
        <v>62</v>
      </c>
      <c r="J70" s="28" t="s">
        <v>572</v>
      </c>
      <c r="K70" s="2" t="str">
        <f>VLOOKUP(E70,[1]CPS!E:AU,5,FALSE)</f>
        <v>Prestar servicios técnicos para desarrollar actividades administrativas de ejecución presupuestal y de soporte a los mecanismos de planeación, evaluación y seguimiento de los programas del sistema integrado de gestión del PNN La Paya.</v>
      </c>
      <c r="L70" s="2" t="s">
        <v>569</v>
      </c>
      <c r="M70" s="2">
        <v>3144169234</v>
      </c>
      <c r="N70" s="1">
        <f>VLOOKUP(E70,[1]CPS!E:AU,9,FALSE)</f>
        <v>2812000</v>
      </c>
      <c r="O70" s="2" t="s">
        <v>570</v>
      </c>
      <c r="P70" s="2" t="str">
        <f>VLOOKUP(E70,[1]CPS!E:AU,7,FALSE)</f>
        <v>11 meses</v>
      </c>
      <c r="Q70" s="2" t="s">
        <v>336</v>
      </c>
      <c r="R70" s="2" t="s">
        <v>571</v>
      </c>
      <c r="S70" s="2" t="s">
        <v>566</v>
      </c>
      <c r="T70" s="2" t="s">
        <v>567</v>
      </c>
      <c r="U70" s="9">
        <v>1</v>
      </c>
      <c r="V70" s="9" t="s">
        <v>568</v>
      </c>
    </row>
    <row r="71" spans="1:22" x14ac:dyDescent="0.3">
      <c r="A71" s="2">
        <v>70</v>
      </c>
      <c r="B71" s="2" t="s">
        <v>389</v>
      </c>
      <c r="C71" s="2" t="s">
        <v>390</v>
      </c>
      <c r="D71" s="2" t="s">
        <v>391</v>
      </c>
      <c r="E71" s="3">
        <v>1122725851</v>
      </c>
      <c r="F71" s="2" t="s">
        <v>388</v>
      </c>
      <c r="G71" s="4">
        <v>32600</v>
      </c>
      <c r="H71" s="2" t="s">
        <v>388</v>
      </c>
      <c r="I71" s="2" t="s">
        <v>39</v>
      </c>
      <c r="J71" s="28" t="s">
        <v>608</v>
      </c>
      <c r="K71" s="2" t="str">
        <f>VLOOKUP(E71,[1]CPS!E:AU,5,FALSE)</f>
        <v>Prestar servicios técnicos y administrativos que aporten al proceso de relacionamiento para la construcción de acuerdos de uso y la implementación de los planes de acción de los Acuerdos Políticos de Voluntades entre ACILAPP, APKAC y ACIPS y el PNN La Paya..</v>
      </c>
      <c r="L71" s="2" t="s">
        <v>609</v>
      </c>
      <c r="M71" s="11">
        <v>3207330676</v>
      </c>
      <c r="N71" s="1">
        <f>VLOOKUP(E71,[1]CPS!E:AU,9,FALSE)</f>
        <v>2329000</v>
      </c>
      <c r="O71" s="2" t="s">
        <v>570</v>
      </c>
      <c r="P71" s="2" t="str">
        <f>VLOOKUP(E71,[1]CPS!E:AU,7,FALSE)</f>
        <v>11 meses</v>
      </c>
      <c r="Q71" s="2" t="s">
        <v>336</v>
      </c>
      <c r="R71" s="2" t="s">
        <v>39</v>
      </c>
      <c r="S71" s="2" t="s">
        <v>566</v>
      </c>
      <c r="T71" s="2" t="s">
        <v>567</v>
      </c>
      <c r="U71" s="27">
        <v>1</v>
      </c>
      <c r="V71" s="27" t="s">
        <v>568</v>
      </c>
    </row>
    <row r="72" spans="1:22" x14ac:dyDescent="0.3">
      <c r="A72" s="2">
        <v>71</v>
      </c>
      <c r="B72" s="2" t="s">
        <v>392</v>
      </c>
      <c r="C72" s="2" t="s">
        <v>393</v>
      </c>
      <c r="D72" s="2" t="s">
        <v>394</v>
      </c>
      <c r="E72" s="3">
        <v>1006811567</v>
      </c>
      <c r="F72" s="2" t="s">
        <v>395</v>
      </c>
      <c r="G72" s="4">
        <v>36891</v>
      </c>
      <c r="H72" s="2" t="s">
        <v>94</v>
      </c>
      <c r="I72" s="2" t="s">
        <v>62</v>
      </c>
      <c r="J72" s="28" t="s">
        <v>693</v>
      </c>
      <c r="K72" s="2" t="str">
        <f>VLOOKUP(E72,[1]CPS!E:AU,5,FALSE)</f>
        <v>Prestación de servicios de un Operario (Experto Local) campesino en el área operativa como apoyo a la gestión relacionada con el fortalecimiento del proceso de Uso Ocupación y Tenencia y Ordenamiento Ambiental que se adelanta en el Área Protegida.</v>
      </c>
      <c r="L72" s="16" t="s">
        <v>694</v>
      </c>
      <c r="M72" s="15">
        <v>3212781772</v>
      </c>
      <c r="N72" s="1">
        <f>VLOOKUP(E72,[1]CPS!E:AU,9,FALSE)</f>
        <v>1412000</v>
      </c>
      <c r="O72" s="2" t="s">
        <v>695</v>
      </c>
      <c r="P72" s="2" t="str">
        <f>VLOOKUP(E72,[1]CPS!E:AU,7,FALSE)</f>
        <v>11 meses</v>
      </c>
      <c r="Q72" s="2" t="s">
        <v>78</v>
      </c>
      <c r="R72" s="6" t="s">
        <v>698</v>
      </c>
      <c r="S72" s="2" t="s">
        <v>566</v>
      </c>
      <c r="T72" s="2" t="s">
        <v>567</v>
      </c>
      <c r="U72" s="27">
        <v>1</v>
      </c>
      <c r="V72" s="27" t="s">
        <v>568</v>
      </c>
    </row>
    <row r="73" spans="1:22" x14ac:dyDescent="0.3">
      <c r="A73" s="2">
        <v>72</v>
      </c>
      <c r="B73" s="2" t="s">
        <v>396</v>
      </c>
      <c r="C73" s="2" t="s">
        <v>397</v>
      </c>
      <c r="D73" s="2" t="s">
        <v>398</v>
      </c>
      <c r="E73" s="3">
        <v>1070782267</v>
      </c>
      <c r="F73" s="2" t="s">
        <v>399</v>
      </c>
      <c r="G73" s="4">
        <v>35652</v>
      </c>
      <c r="H73" s="2" t="s">
        <v>400</v>
      </c>
      <c r="I73" s="2" t="s">
        <v>62</v>
      </c>
      <c r="J73" s="28" t="s">
        <v>739</v>
      </c>
      <c r="K73" s="2" t="str">
        <f>VLOOKUP(E73,[1]CPS!E:AU,5,FALSE)</f>
        <v>Prestar servicios técnicos y de apoyo a la gestión en el área de archivo de gestión de la Dirección Territorial Amazonía para la organización de la documentación física, así como foliación, rotulación e inventario documental</v>
      </c>
      <c r="L73" s="2" t="s">
        <v>401</v>
      </c>
      <c r="M73" s="5">
        <v>3124281572</v>
      </c>
      <c r="N73" s="1">
        <f>VLOOKUP(E73,[1]CPS!E:AU,9,FALSE)</f>
        <v>2812000</v>
      </c>
      <c r="O73" s="2" t="s">
        <v>25</v>
      </c>
      <c r="P73" s="2" t="str">
        <f>VLOOKUP(E73,[1]CPS!E:AU,7,FALSE)</f>
        <v>11 meses</v>
      </c>
      <c r="Q73" s="2" t="s">
        <v>28</v>
      </c>
      <c r="R73" s="2" t="s">
        <v>696</v>
      </c>
      <c r="S73" s="2" t="s">
        <v>566</v>
      </c>
      <c r="T73" s="2" t="s">
        <v>567</v>
      </c>
      <c r="U73" s="27">
        <v>1</v>
      </c>
      <c r="V73" s="27" t="s">
        <v>568</v>
      </c>
    </row>
    <row r="74" spans="1:22" x14ac:dyDescent="0.3">
      <c r="A74" s="2">
        <v>73</v>
      </c>
      <c r="B74" s="2" t="s">
        <v>402</v>
      </c>
      <c r="C74" s="2" t="s">
        <v>403</v>
      </c>
      <c r="D74" s="2" t="s">
        <v>404</v>
      </c>
      <c r="E74" s="3">
        <v>80223560</v>
      </c>
      <c r="F74" s="2" t="s">
        <v>25</v>
      </c>
      <c r="G74" s="4">
        <v>30387</v>
      </c>
      <c r="H74" s="2" t="s">
        <v>25</v>
      </c>
      <c r="I74" s="2" t="s">
        <v>33</v>
      </c>
      <c r="J74" s="28" t="s">
        <v>610</v>
      </c>
      <c r="K74" s="2" t="str">
        <f>VLOOKUP(E74,[1]CPS!E:AU,5,FALSE)</f>
        <v>Prestar servicios profesionales para fortalecer la función pública de la conservación entre el PNN Río Puré y las Autoridades Indígenas presentes en la zona de influencia del sector sur (AIZA).</v>
      </c>
      <c r="L74" s="2" t="s">
        <v>611</v>
      </c>
      <c r="M74" s="11">
        <v>3202885371</v>
      </c>
      <c r="N74" s="1">
        <f>VLOOKUP(E74,[1]CPS!E:AU,9,FALSE)</f>
        <v>4100000</v>
      </c>
      <c r="O74" s="2" t="s">
        <v>580</v>
      </c>
      <c r="P74" s="2" t="str">
        <f>VLOOKUP(E74,[1]CPS!E:AU,7,FALSE)</f>
        <v>11 meses</v>
      </c>
      <c r="Q74" s="2" t="s">
        <v>72</v>
      </c>
      <c r="R74" s="2" t="s">
        <v>697</v>
      </c>
      <c r="S74" s="2" t="s">
        <v>566</v>
      </c>
      <c r="T74" s="2" t="s">
        <v>567</v>
      </c>
      <c r="U74" s="27">
        <v>1</v>
      </c>
      <c r="V74" s="27" t="s">
        <v>568</v>
      </c>
    </row>
    <row r="75" spans="1:22" x14ac:dyDescent="0.3">
      <c r="A75" s="2">
        <v>74</v>
      </c>
      <c r="B75" s="2" t="s">
        <v>405</v>
      </c>
      <c r="C75" s="2" t="s">
        <v>406</v>
      </c>
      <c r="D75" s="2" t="s">
        <v>407</v>
      </c>
      <c r="E75" s="3">
        <v>52272735</v>
      </c>
      <c r="F75" s="2" t="s">
        <v>25</v>
      </c>
      <c r="G75" s="4">
        <v>27991</v>
      </c>
      <c r="H75" s="2" t="s">
        <v>25</v>
      </c>
      <c r="I75" s="2" t="s">
        <v>618</v>
      </c>
      <c r="J75" s="28" t="s">
        <v>615</v>
      </c>
      <c r="K75" s="2" t="str">
        <f>VLOOKUP(E75,[1]CPS!E:AU,5,FALSE)</f>
        <v>Prestar servicios profesionales para avanzar en la consolidación y fortalecimiento del Sistema de Información del PNN Río Puré, en la actualización e implementación de su Programa de Monitoreo</v>
      </c>
      <c r="L75" s="2" t="s">
        <v>616</v>
      </c>
      <c r="M75" s="2">
        <v>3135250829</v>
      </c>
      <c r="N75" s="1">
        <f>VLOOKUP(E75,[1]CPS!E:AU,9,FALSE)</f>
        <v>4100000</v>
      </c>
      <c r="O75" s="2" t="s">
        <v>580</v>
      </c>
      <c r="P75" s="2" t="str">
        <f>VLOOKUP(E75,[1]CPS!E:AU,7,FALSE)</f>
        <v>10 meses 27 dias</v>
      </c>
      <c r="Q75" s="2" t="s">
        <v>72</v>
      </c>
      <c r="R75" s="2" t="s">
        <v>617</v>
      </c>
      <c r="S75" s="2" t="s">
        <v>566</v>
      </c>
      <c r="T75" s="2" t="s">
        <v>567</v>
      </c>
      <c r="U75" s="27">
        <v>1</v>
      </c>
      <c r="V75" s="27" t="s">
        <v>568</v>
      </c>
    </row>
    <row r="76" spans="1:22" x14ac:dyDescent="0.3">
      <c r="A76" s="2">
        <v>75</v>
      </c>
      <c r="B76" s="2" t="s">
        <v>408</v>
      </c>
      <c r="C76" s="2" t="s">
        <v>409</v>
      </c>
      <c r="D76" s="2" t="s">
        <v>410</v>
      </c>
      <c r="E76" s="3">
        <v>43871926</v>
      </c>
      <c r="F76" s="2" t="s">
        <v>411</v>
      </c>
      <c r="G76" s="4">
        <v>29444</v>
      </c>
      <c r="H76" s="2" t="s">
        <v>412</v>
      </c>
      <c r="I76" s="2" t="s">
        <v>33</v>
      </c>
      <c r="J76" s="28" t="s">
        <v>596</v>
      </c>
      <c r="K76" s="2" t="str">
        <f>VLOOKUP(E76,[1]CPS!E:AU,5,FALSE)</f>
        <v>Prestar servicios profesionales y de apoyo a la gestión del Parque Nacional Natural Amacayacu para implementar el ecoturismo en área protegida según lo establecido en el plan de ordenamiento ecoturístico.</v>
      </c>
      <c r="L76" s="2" t="s">
        <v>413</v>
      </c>
      <c r="M76" s="5">
        <v>3117797836</v>
      </c>
      <c r="N76" s="1">
        <f>VLOOKUP(E76,[1]CPS!E:AU,9,FALSE)</f>
        <v>5100000</v>
      </c>
      <c r="O76" s="2" t="s">
        <v>64</v>
      </c>
      <c r="P76" s="2" t="str">
        <f>VLOOKUP(E76,[1]CPS!E:AU,7,FALSE)</f>
        <v>10 meses 27 dias</v>
      </c>
      <c r="Q76" s="2" t="s">
        <v>65</v>
      </c>
      <c r="R76" s="2" t="s">
        <v>414</v>
      </c>
      <c r="S76" s="2" t="s">
        <v>566</v>
      </c>
      <c r="T76" s="2" t="s">
        <v>567</v>
      </c>
      <c r="U76" s="27">
        <v>1</v>
      </c>
      <c r="V76" s="27" t="s">
        <v>568</v>
      </c>
    </row>
    <row r="77" spans="1:22" x14ac:dyDescent="0.3">
      <c r="A77" s="2">
        <v>76</v>
      </c>
      <c r="B77" s="2" t="s">
        <v>415</v>
      </c>
      <c r="C77" s="2" t="s">
        <v>416</v>
      </c>
      <c r="D77" s="2" t="s">
        <v>417</v>
      </c>
      <c r="E77" s="3">
        <v>1030575813</v>
      </c>
      <c r="F77" s="2" t="s">
        <v>25</v>
      </c>
      <c r="G77" s="4">
        <v>33062</v>
      </c>
      <c r="H77" s="2" t="s">
        <v>25</v>
      </c>
      <c r="I77" s="2" t="s">
        <v>26</v>
      </c>
      <c r="J77" s="28" t="s">
        <v>740</v>
      </c>
      <c r="K77" s="2" t="str">
        <f>VLOOKUP(E77,[1]CPS!E:AU,5,FALSE)</f>
        <v>Prestar servicios profesionales en el eje de planeación y seguimiento institucional en la Dirección Territorial Amazonía de acuerdo a los lineamientos establecidos por Parques Nacionales Naturales de Colombia</v>
      </c>
      <c r="L77" s="2" t="s">
        <v>418</v>
      </c>
      <c r="M77" s="5">
        <v>3144496784</v>
      </c>
      <c r="N77" s="1">
        <f>VLOOKUP(E77,[1]CPS!E:AU,9,FALSE)</f>
        <v>6304000</v>
      </c>
      <c r="O77" s="2" t="s">
        <v>25</v>
      </c>
      <c r="P77" s="2" t="str">
        <f>VLOOKUP(E77,[1]CPS!E:AU,7,FALSE)</f>
        <v>10 meses 29 dIas</v>
      </c>
      <c r="Q77" s="2" t="s">
        <v>28</v>
      </c>
      <c r="R77" s="2" t="s">
        <v>47</v>
      </c>
      <c r="S77" s="2" t="s">
        <v>566</v>
      </c>
      <c r="T77" s="2" t="s">
        <v>567</v>
      </c>
      <c r="U77" s="27">
        <v>1</v>
      </c>
      <c r="V77" s="27" t="s">
        <v>568</v>
      </c>
    </row>
    <row r="78" spans="1:22" x14ac:dyDescent="0.3">
      <c r="A78" s="2">
        <v>77</v>
      </c>
      <c r="B78" s="2" t="s">
        <v>419</v>
      </c>
      <c r="C78" s="2" t="s">
        <v>420</v>
      </c>
      <c r="D78" s="2" t="s">
        <v>421</v>
      </c>
      <c r="E78" s="3">
        <v>80369703</v>
      </c>
      <c r="F78" s="2" t="s">
        <v>25</v>
      </c>
      <c r="G78" s="4">
        <v>25420</v>
      </c>
      <c r="H78" s="2" t="s">
        <v>61</v>
      </c>
      <c r="I78" s="2" t="s">
        <v>33</v>
      </c>
      <c r="J78" s="28" t="s">
        <v>597</v>
      </c>
      <c r="K78" s="2" t="str">
        <f>VLOOKUP(E78,[1]CPS!E:AU,5,FALSE)</f>
        <v>Prestar servicios profesionales especializados y de apoyo a la gestión en la línea de estrategias especiales de manejo del PNN Amacayacu</v>
      </c>
      <c r="L78" s="2" t="s">
        <v>422</v>
      </c>
      <c r="M78" s="12" t="s">
        <v>423</v>
      </c>
      <c r="N78" s="1">
        <f>VLOOKUP(E78,[1]CPS!E:AU,9,FALSE)</f>
        <v>5100000</v>
      </c>
      <c r="O78" s="2" t="s">
        <v>64</v>
      </c>
      <c r="P78" s="2" t="str">
        <f>VLOOKUP(E78,[1]CPS!E:AU,7,FALSE)</f>
        <v>10 meses 11 dias</v>
      </c>
      <c r="Q78" s="2" t="s">
        <v>65</v>
      </c>
      <c r="R78" s="2" t="s">
        <v>424</v>
      </c>
      <c r="S78" s="2" t="s">
        <v>566</v>
      </c>
      <c r="T78" s="2" t="s">
        <v>567</v>
      </c>
      <c r="U78" s="27">
        <v>1</v>
      </c>
      <c r="V78" s="27" t="s">
        <v>568</v>
      </c>
    </row>
    <row r="79" spans="1:22" x14ac:dyDescent="0.3">
      <c r="A79" s="2">
        <v>78</v>
      </c>
      <c r="B79" s="2" t="s">
        <v>425</v>
      </c>
      <c r="C79" s="2" t="s">
        <v>426</v>
      </c>
      <c r="D79" s="2" t="s">
        <v>427</v>
      </c>
      <c r="E79" s="3">
        <v>80274148</v>
      </c>
      <c r="F79" s="2" t="s">
        <v>25</v>
      </c>
      <c r="G79" s="4">
        <v>24894</v>
      </c>
      <c r="H79" s="2" t="s">
        <v>25</v>
      </c>
      <c r="I79" s="2" t="s">
        <v>26</v>
      </c>
      <c r="J79" s="28" t="s">
        <v>741</v>
      </c>
      <c r="K79" s="2" t="str">
        <f>VLOOKUP(E79,[1]CPS!E:AU,5,FALSE)</f>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
      <c r="L79" s="2" t="s">
        <v>428</v>
      </c>
      <c r="M79" s="5">
        <v>3102800748</v>
      </c>
      <c r="N79" s="1">
        <f>VLOOKUP(E79,[1]CPS!E:AU,9,FALSE)</f>
        <v>5700000</v>
      </c>
      <c r="O79" s="2" t="s">
        <v>25</v>
      </c>
      <c r="P79" s="2" t="str">
        <f>VLOOKUP(E79,[1]CPS!E:AU,7,FALSE)</f>
        <v>10 meses 29 dIas</v>
      </c>
      <c r="Q79" s="2" t="s">
        <v>28</v>
      </c>
      <c r="R79" s="6" t="s">
        <v>429</v>
      </c>
      <c r="S79" s="2" t="s">
        <v>566</v>
      </c>
      <c r="T79" s="2" t="s">
        <v>567</v>
      </c>
      <c r="U79" s="27">
        <v>1</v>
      </c>
      <c r="V79" s="27" t="s">
        <v>568</v>
      </c>
    </row>
    <row r="80" spans="1:22" x14ac:dyDescent="0.3">
      <c r="A80" s="2">
        <v>79</v>
      </c>
      <c r="B80" s="2" t="s">
        <v>430</v>
      </c>
      <c r="C80" s="2" t="s">
        <v>431</v>
      </c>
      <c r="D80" s="2" t="s">
        <v>432</v>
      </c>
      <c r="E80" s="3">
        <v>1110455494</v>
      </c>
      <c r="F80" s="2" t="s">
        <v>60</v>
      </c>
      <c r="G80" s="4">
        <v>31346</v>
      </c>
      <c r="H80" s="2" t="s">
        <v>60</v>
      </c>
      <c r="I80" s="2" t="s">
        <v>33</v>
      </c>
      <c r="J80" s="28" t="s">
        <v>742</v>
      </c>
      <c r="K80" s="2" t="str">
        <f>VLOOKUP(E80,[1]CPS!E:AU,5,FALSE)</f>
        <v>Prestar servicios profesionales a la línea de Autoridad Ambiental y gestión del riesgo de desastres en el marco de los lineamientos establecidos por Parques Nacionales Naturales de Colombia</v>
      </c>
      <c r="L80" s="2" t="s">
        <v>433</v>
      </c>
      <c r="M80" s="5" t="s">
        <v>434</v>
      </c>
      <c r="N80" s="1">
        <f>VLOOKUP(E80,[1]CPS!E:AU,9,FALSE)</f>
        <v>5700000</v>
      </c>
      <c r="O80" s="2" t="s">
        <v>25</v>
      </c>
      <c r="P80" s="2" t="str">
        <f>VLOOKUP(E80,[1]CPS!E:AU,7,FALSE)</f>
        <v>10 meses 29 dIas</v>
      </c>
      <c r="Q80" s="2" t="s">
        <v>28</v>
      </c>
      <c r="R80" s="2" t="s">
        <v>435</v>
      </c>
      <c r="S80" s="2" t="s">
        <v>566</v>
      </c>
      <c r="T80" s="2" t="s">
        <v>567</v>
      </c>
      <c r="U80" s="27">
        <v>1</v>
      </c>
      <c r="V80" s="27" t="s">
        <v>568</v>
      </c>
    </row>
    <row r="81" spans="1:22" x14ac:dyDescent="0.3">
      <c r="A81" s="2">
        <v>80</v>
      </c>
      <c r="B81" s="2" t="s">
        <v>436</v>
      </c>
      <c r="C81" s="2" t="s">
        <v>437</v>
      </c>
      <c r="D81" s="2" t="s">
        <v>438</v>
      </c>
      <c r="E81" s="3">
        <v>1110457351</v>
      </c>
      <c r="F81" s="2" t="s">
        <v>60</v>
      </c>
      <c r="G81" s="4">
        <v>31636</v>
      </c>
      <c r="H81" s="2" t="s">
        <v>214</v>
      </c>
      <c r="I81" s="2" t="s">
        <v>26</v>
      </c>
      <c r="J81" s="28" t="s">
        <v>743</v>
      </c>
      <c r="K81" s="2" t="str">
        <f>VLOOKUP(E81,[1]CPS!E:AU,5,FALSE)</f>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
      <c r="L81" s="2" t="s">
        <v>439</v>
      </c>
      <c r="M81" s="5">
        <v>3166657905</v>
      </c>
      <c r="N81" s="1">
        <f>VLOOKUP(E81,[1]CPS!E:AU,9,FALSE)</f>
        <v>5700000</v>
      </c>
      <c r="O81" s="2" t="s">
        <v>25</v>
      </c>
      <c r="P81" s="2" t="str">
        <f>VLOOKUP(E81,[1]CPS!E:AU,7,FALSE)</f>
        <v>10 meses 29 dIas</v>
      </c>
      <c r="Q81" s="2" t="s">
        <v>28</v>
      </c>
      <c r="R81" s="6" t="s">
        <v>672</v>
      </c>
      <c r="S81" s="2" t="s">
        <v>566</v>
      </c>
      <c r="T81" s="2" t="s">
        <v>567</v>
      </c>
      <c r="U81" s="27">
        <v>1</v>
      </c>
      <c r="V81" s="27" t="s">
        <v>568</v>
      </c>
    </row>
    <row r="82" spans="1:22" x14ac:dyDescent="0.3">
      <c r="A82" s="2">
        <v>81</v>
      </c>
      <c r="B82" s="2" t="s">
        <v>440</v>
      </c>
      <c r="C82" s="2" t="s">
        <v>441</v>
      </c>
      <c r="D82" s="2" t="s">
        <v>442</v>
      </c>
      <c r="E82" s="3">
        <v>1075664649</v>
      </c>
      <c r="F82" s="2" t="s">
        <v>443</v>
      </c>
      <c r="G82" s="4">
        <v>33509</v>
      </c>
      <c r="H82" s="2" t="s">
        <v>444</v>
      </c>
      <c r="I82" s="2" t="s">
        <v>33</v>
      </c>
      <c r="K82" s="2" t="str">
        <f>VLOOKUP(E82,[1]CPS!E:AU,5,FALSE)</f>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
      <c r="N82" s="1">
        <f>VLOOKUP(E82,[1]CPS!E:AU,9,FALSE)</f>
        <v>3000000</v>
      </c>
      <c r="O82" s="2" t="s">
        <v>25</v>
      </c>
      <c r="P82" s="2" t="str">
        <f>VLOOKUP(E82,[1]CPS!E:AU,7,FALSE)</f>
        <v>10 meses 29 dIas</v>
      </c>
      <c r="Q82" s="2" t="s">
        <v>28</v>
      </c>
      <c r="R82" s="2" t="s">
        <v>445</v>
      </c>
      <c r="S82" s="2" t="s">
        <v>566</v>
      </c>
      <c r="T82" s="2" t="s">
        <v>567</v>
      </c>
      <c r="U82" s="27">
        <v>1</v>
      </c>
      <c r="V82" s="27" t="s">
        <v>568</v>
      </c>
    </row>
    <row r="83" spans="1:22" x14ac:dyDescent="0.3">
      <c r="A83" s="2">
        <v>82</v>
      </c>
      <c r="B83" s="2" t="s">
        <v>446</v>
      </c>
      <c r="C83" s="2" t="s">
        <v>447</v>
      </c>
      <c r="D83" s="2" t="s">
        <v>448</v>
      </c>
      <c r="E83" s="3">
        <v>1122270001</v>
      </c>
      <c r="F83" s="2" t="s">
        <v>70</v>
      </c>
      <c r="G83" s="4">
        <v>29764</v>
      </c>
      <c r="H83" s="2" t="s">
        <v>70</v>
      </c>
      <c r="I83" s="2" t="s">
        <v>39</v>
      </c>
      <c r="J83" s="28" t="s">
        <v>589</v>
      </c>
      <c r="K83" s="2" t="str">
        <f>VLOOKUP(E83,[1]CPS!E:AU,5,FALSE)</f>
        <v>Prestar servicios asistenciales y de apoyo operativos al sur del PNN Amacayacu en el sector de Matamatá</v>
      </c>
      <c r="L83" s="2" t="s">
        <v>449</v>
      </c>
      <c r="M83" s="5">
        <v>3185759901</v>
      </c>
      <c r="N83" s="1">
        <f>VLOOKUP(E83,[1]CPS!E:AU,9,FALSE)</f>
        <v>1412000</v>
      </c>
      <c r="O83" s="2" t="s">
        <v>64</v>
      </c>
      <c r="P83" s="2" t="str">
        <f>VLOOKUP(E83,[1]CPS!E:AU,7,FALSE)</f>
        <v>11 meses</v>
      </c>
      <c r="Q83" s="2" t="s">
        <v>65</v>
      </c>
      <c r="R83" s="2" t="s">
        <v>39</v>
      </c>
      <c r="S83" s="2" t="s">
        <v>566</v>
      </c>
      <c r="T83" s="2" t="s">
        <v>567</v>
      </c>
      <c r="U83" s="27">
        <v>1</v>
      </c>
      <c r="V83" s="27" t="s">
        <v>568</v>
      </c>
    </row>
    <row r="84" spans="1:22" x14ac:dyDescent="0.3">
      <c r="A84" s="2">
        <v>83</v>
      </c>
      <c r="B84" s="2" t="s">
        <v>450</v>
      </c>
      <c r="C84" s="2" t="s">
        <v>451</v>
      </c>
      <c r="D84" s="2" t="s">
        <v>452</v>
      </c>
      <c r="E84" s="3">
        <v>1122270001</v>
      </c>
      <c r="F84" s="2" t="s">
        <v>294</v>
      </c>
      <c r="G84" s="4">
        <v>35548</v>
      </c>
      <c r="H84" s="2" t="s">
        <v>294</v>
      </c>
      <c r="I84" s="2" t="s">
        <v>39</v>
      </c>
      <c r="J84" s="28" t="s">
        <v>588</v>
      </c>
      <c r="K84" s="2" t="str">
        <f>VLOOKUP(E84,[1]CPS!E:AU,5,FALSE)</f>
        <v>Prestar servicios asistenciales y de apoyo operativos al sur del PNN Amacayacu en el sector de Matamatá</v>
      </c>
      <c r="L84" s="2" t="s">
        <v>453</v>
      </c>
      <c r="M84" s="5" t="s">
        <v>454</v>
      </c>
      <c r="N84" s="1">
        <f>VLOOKUP(E84,[1]CPS!E:AU,9,FALSE)</f>
        <v>1412000</v>
      </c>
      <c r="O84" s="2" t="s">
        <v>64</v>
      </c>
      <c r="P84" s="2" t="str">
        <f>VLOOKUP(E84,[1]CPS!E:AU,7,FALSE)</f>
        <v>11 meses</v>
      </c>
      <c r="Q84" s="2" t="s">
        <v>65</v>
      </c>
      <c r="R84" s="2" t="s">
        <v>39</v>
      </c>
      <c r="S84" s="2" t="s">
        <v>566</v>
      </c>
      <c r="T84" s="2" t="s">
        <v>567</v>
      </c>
      <c r="U84" s="27">
        <v>1</v>
      </c>
      <c r="V84" s="27" t="s">
        <v>568</v>
      </c>
    </row>
    <row r="85" spans="1:22" x14ac:dyDescent="0.3">
      <c r="A85" s="2">
        <v>84</v>
      </c>
      <c r="B85" s="2" t="s">
        <v>455</v>
      </c>
      <c r="C85" s="2" t="s">
        <v>456</v>
      </c>
      <c r="D85" s="2" t="s">
        <v>457</v>
      </c>
      <c r="E85" s="3">
        <v>1122267142</v>
      </c>
      <c r="F85" s="2" t="s">
        <v>294</v>
      </c>
      <c r="G85" s="4">
        <v>32152</v>
      </c>
      <c r="H85" s="2" t="s">
        <v>294</v>
      </c>
      <c r="I85" s="2" t="s">
        <v>39</v>
      </c>
      <c r="J85" s="28" t="s">
        <v>588</v>
      </c>
      <c r="K85" s="2" t="str">
        <f>VLOOKUP(E85,[1]CPS!E:AU,5,FALSE)</f>
        <v>Prestar servicios asistenciales y de apoyo a la gestión en actividades de regulación, uso y aprovechamiento de los recursos naturales en el Parque Nacional Natural Amacayacu.</v>
      </c>
      <c r="L85" s="2" t="s">
        <v>458</v>
      </c>
      <c r="M85" s="5" t="s">
        <v>459</v>
      </c>
      <c r="N85" s="1">
        <f>VLOOKUP(E85,[1]CPS!E:AU,9,FALSE)</f>
        <v>1412000</v>
      </c>
      <c r="O85" s="2" t="s">
        <v>64</v>
      </c>
      <c r="P85" s="2" t="str">
        <f>VLOOKUP(E85,[1]CPS!E:AU,7,FALSE)</f>
        <v>11 meses</v>
      </c>
      <c r="Q85" s="2" t="s">
        <v>65</v>
      </c>
      <c r="R85" s="2" t="s">
        <v>39</v>
      </c>
      <c r="S85" s="2" t="s">
        <v>566</v>
      </c>
      <c r="T85" s="2" t="s">
        <v>567</v>
      </c>
      <c r="U85" s="27">
        <v>1</v>
      </c>
      <c r="V85" s="27" t="s">
        <v>568</v>
      </c>
    </row>
    <row r="86" spans="1:22" x14ac:dyDescent="0.3">
      <c r="A86" s="2">
        <v>85</v>
      </c>
      <c r="B86" s="2" t="s">
        <v>460</v>
      </c>
      <c r="C86" s="2" t="s">
        <v>461</v>
      </c>
      <c r="D86" s="2" t="s">
        <v>462</v>
      </c>
      <c r="E86" s="3">
        <v>80082576</v>
      </c>
      <c r="F86" s="2" t="s">
        <v>25</v>
      </c>
      <c r="G86" s="4">
        <v>29187</v>
      </c>
      <c r="H86" s="2" t="s">
        <v>25</v>
      </c>
      <c r="I86" s="2" t="s">
        <v>26</v>
      </c>
      <c r="J86" s="28" t="s">
        <v>744</v>
      </c>
      <c r="K86" s="2" t="str">
        <f>VLOOKUP(E86,[1]CPS!E:AU,5,FALSE)</f>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
      <c r="L86" s="2" t="s">
        <v>463</v>
      </c>
      <c r="M86" s="5">
        <v>3106951117</v>
      </c>
      <c r="N86" s="1">
        <f>VLOOKUP(E86,[1]CPS!E:AU,9,FALSE)</f>
        <v>6304000</v>
      </c>
      <c r="O86" s="2" t="s">
        <v>25</v>
      </c>
      <c r="P86" s="2" t="str">
        <f>VLOOKUP(E86,[1]CPS!E:AU,7,FALSE)</f>
        <v>11 meses</v>
      </c>
      <c r="Q86" s="2" t="s">
        <v>28</v>
      </c>
      <c r="R86" s="6" t="s">
        <v>674</v>
      </c>
      <c r="S86" s="2" t="s">
        <v>566</v>
      </c>
      <c r="T86" s="2" t="s">
        <v>567</v>
      </c>
      <c r="U86" s="27">
        <v>1</v>
      </c>
      <c r="V86" s="27" t="s">
        <v>568</v>
      </c>
    </row>
    <row r="87" spans="1:22" x14ac:dyDescent="0.3">
      <c r="A87" s="2">
        <v>86</v>
      </c>
      <c r="B87" s="2" t="s">
        <v>464</v>
      </c>
      <c r="C87" s="2" t="s">
        <v>465</v>
      </c>
      <c r="D87" s="2" t="s">
        <v>466</v>
      </c>
      <c r="E87" s="3">
        <v>53001713</v>
      </c>
      <c r="F87" s="2" t="s">
        <v>25</v>
      </c>
      <c r="G87" s="4">
        <v>31167</v>
      </c>
      <c r="H87" s="2" t="s">
        <v>412</v>
      </c>
      <c r="I87" s="2" t="s">
        <v>33</v>
      </c>
      <c r="J87" s="28" t="s">
        <v>745</v>
      </c>
      <c r="K87" s="2" t="str">
        <f>VLOOKUP(E87,[1]CPS!E:AU,5,FALSE)</f>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
      <c r="L87" s="2" t="s">
        <v>467</v>
      </c>
      <c r="M87" s="5">
        <v>3006827153</v>
      </c>
      <c r="N87" s="1">
        <f>VLOOKUP(E87,[1]CPS!E:AU,9,FALSE)</f>
        <v>5700000</v>
      </c>
      <c r="O87" s="2" t="s">
        <v>25</v>
      </c>
      <c r="P87" s="2" t="str">
        <f>VLOOKUP(E87,[1]CPS!E:AU,7,FALSE)</f>
        <v>11 meses</v>
      </c>
      <c r="Q87" s="2" t="s">
        <v>28</v>
      </c>
      <c r="R87" s="6" t="s">
        <v>355</v>
      </c>
      <c r="S87" s="2" t="s">
        <v>566</v>
      </c>
      <c r="T87" s="2" t="s">
        <v>567</v>
      </c>
      <c r="U87" s="27">
        <v>1</v>
      </c>
      <c r="V87" s="27" t="s">
        <v>568</v>
      </c>
    </row>
    <row r="88" spans="1:22" x14ac:dyDescent="0.3">
      <c r="A88" s="2">
        <v>87</v>
      </c>
      <c r="B88" s="2" t="s">
        <v>468</v>
      </c>
      <c r="C88" s="2" t="s">
        <v>469</v>
      </c>
      <c r="D88" s="2" t="s">
        <v>470</v>
      </c>
      <c r="E88" s="3">
        <v>1124861403</v>
      </c>
      <c r="F88" s="2" t="s">
        <v>196</v>
      </c>
      <c r="G88" s="4">
        <v>34660</v>
      </c>
      <c r="H88" s="2" t="s">
        <v>246</v>
      </c>
      <c r="I88" s="2" t="s">
        <v>33</v>
      </c>
      <c r="J88" s="28" t="s">
        <v>658</v>
      </c>
      <c r="K88" s="2" t="str">
        <f>VLOOKUP(E88,[1]CPS!E:AU,5,FALSE)</f>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
      <c r="L88" s="2" t="s">
        <v>659</v>
      </c>
      <c r="M88" s="10">
        <v>3202957508</v>
      </c>
      <c r="N88" s="1">
        <f>VLOOKUP(E88,[1]CPS!E:AU,9,FALSE)</f>
        <v>2330000</v>
      </c>
      <c r="O88" s="2" t="s">
        <v>646</v>
      </c>
      <c r="P88" s="2" t="str">
        <f>VLOOKUP(E88,[1]CPS!E:AU,7,FALSE)</f>
        <v>10 meses 29 dIas</v>
      </c>
      <c r="Q88" s="2" t="s">
        <v>198</v>
      </c>
      <c r="R88" s="2" t="s">
        <v>660</v>
      </c>
      <c r="S88" s="2" t="s">
        <v>566</v>
      </c>
      <c r="T88" s="2" t="s">
        <v>567</v>
      </c>
      <c r="U88" s="27">
        <v>1</v>
      </c>
      <c r="V88" s="27" t="s">
        <v>568</v>
      </c>
    </row>
    <row r="89" spans="1:22" x14ac:dyDescent="0.3">
      <c r="A89" s="2">
        <v>88</v>
      </c>
      <c r="B89" s="2" t="s">
        <v>471</v>
      </c>
      <c r="C89" s="2" t="s">
        <v>472</v>
      </c>
      <c r="D89" s="2" t="s">
        <v>473</v>
      </c>
      <c r="E89" s="3">
        <v>1124850690</v>
      </c>
      <c r="F89" s="2" t="s">
        <v>196</v>
      </c>
      <c r="G89" s="4">
        <v>32013</v>
      </c>
      <c r="H89" s="2" t="s">
        <v>474</v>
      </c>
      <c r="I89" s="2" t="s">
        <v>33</v>
      </c>
      <c r="J89" s="28" t="s">
        <v>699</v>
      </c>
      <c r="K89" s="2" t="str">
        <f>VLOOKUP(E89,[1]CPS!E:AU,5,FALSE)</f>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
      <c r="L89" s="16" t="s">
        <v>700</v>
      </c>
      <c r="M89" s="16">
        <v>3102761899</v>
      </c>
      <c r="N89" s="1">
        <f>VLOOKUP(E89,[1]CPS!E:AU,9,FALSE)</f>
        <v>4100000</v>
      </c>
      <c r="O89" s="2" t="s">
        <v>650</v>
      </c>
      <c r="P89" s="2" t="str">
        <f>VLOOKUP(E89,[1]CPS!E:AU,7,FALSE)</f>
        <v>10 meses 29 dIas</v>
      </c>
      <c r="Q89" s="2" t="s">
        <v>198</v>
      </c>
      <c r="R89" s="2" t="s">
        <v>660</v>
      </c>
      <c r="S89" s="2" t="s">
        <v>566</v>
      </c>
      <c r="T89" s="2" t="s">
        <v>567</v>
      </c>
      <c r="U89" s="27">
        <v>1</v>
      </c>
      <c r="V89" s="27" t="s">
        <v>568</v>
      </c>
    </row>
    <row r="90" spans="1:22" x14ac:dyDescent="0.3">
      <c r="A90" s="2">
        <v>89</v>
      </c>
      <c r="B90" s="2" t="s">
        <v>475</v>
      </c>
      <c r="C90" s="2" t="s">
        <v>476</v>
      </c>
      <c r="D90" s="2" t="s">
        <v>477</v>
      </c>
      <c r="E90" s="3">
        <v>38261441</v>
      </c>
      <c r="F90" s="2" t="s">
        <v>60</v>
      </c>
      <c r="G90" s="4">
        <v>23275</v>
      </c>
      <c r="H90" s="2" t="s">
        <v>60</v>
      </c>
      <c r="I90" s="2" t="s">
        <v>33</v>
      </c>
      <c r="J90" s="28" t="s">
        <v>746</v>
      </c>
      <c r="K90" s="2" t="str">
        <f>VLOOKUP(E90,[1]CPS!E:AU,5,FALSE)</f>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
      <c r="L90" s="2" t="s">
        <v>478</v>
      </c>
      <c r="M90" s="5" t="s">
        <v>479</v>
      </c>
      <c r="N90" s="1">
        <f>VLOOKUP(E90,[1]CPS!E:AU,9,FALSE)</f>
        <v>5700000</v>
      </c>
      <c r="O90" s="2" t="s">
        <v>25</v>
      </c>
      <c r="P90" s="2" t="str">
        <f>VLOOKUP(E90,[1]CPS!E:AU,7,FALSE)</f>
        <v>8 meses 28 dias</v>
      </c>
      <c r="Q90" s="2" t="s">
        <v>28</v>
      </c>
      <c r="R90" s="2" t="s">
        <v>480</v>
      </c>
      <c r="S90" s="2" t="s">
        <v>566</v>
      </c>
      <c r="T90" s="2" t="s">
        <v>567</v>
      </c>
      <c r="U90" s="27">
        <v>1</v>
      </c>
      <c r="V90" s="27" t="s">
        <v>568</v>
      </c>
    </row>
    <row r="91" spans="1:22" x14ac:dyDescent="0.3">
      <c r="A91" s="2">
        <v>90</v>
      </c>
      <c r="B91" s="2" t="s">
        <v>481</v>
      </c>
      <c r="C91" s="2" t="s">
        <v>482</v>
      </c>
      <c r="D91" s="2" t="s">
        <v>483</v>
      </c>
      <c r="E91" s="3">
        <v>97447966</v>
      </c>
      <c r="F91" s="2" t="s">
        <v>388</v>
      </c>
      <c r="G91" s="4">
        <v>30522</v>
      </c>
      <c r="H91" s="2" t="s">
        <v>388</v>
      </c>
      <c r="I91" s="2" t="s">
        <v>573</v>
      </c>
      <c r="J91" s="28" t="s">
        <v>574</v>
      </c>
      <c r="K91" s="2" t="str">
        <f>VLOOKUP(E91,[1]CPS!E:AU,5,FALSE)</f>
        <v>Prestar servicios operativos para el acompañamiento de actividades de campo, relacionadas a regular y controlar el uso y el aprovechamiento de los recursos naturales del PNN La Paya</v>
      </c>
      <c r="L91" s="2" t="s">
        <v>575</v>
      </c>
      <c r="M91" s="11">
        <v>3133046033</v>
      </c>
      <c r="N91" s="1">
        <f>VLOOKUP(E91,[1]CPS!E:AU,9,FALSE)</f>
        <v>1412000</v>
      </c>
      <c r="O91" s="2" t="s">
        <v>570</v>
      </c>
      <c r="P91" s="2" t="str">
        <f>VLOOKUP(E91,[1]CPS!E:AU,7,FALSE)</f>
        <v>10 meses 29 dIas</v>
      </c>
      <c r="Q91" s="2" t="s">
        <v>336</v>
      </c>
      <c r="R91" s="2" t="s">
        <v>518</v>
      </c>
      <c r="S91" s="2" t="s">
        <v>566</v>
      </c>
      <c r="T91" s="2" t="s">
        <v>567</v>
      </c>
      <c r="U91" s="9">
        <v>1</v>
      </c>
      <c r="V91" s="9" t="s">
        <v>568</v>
      </c>
    </row>
    <row r="92" spans="1:22" x14ac:dyDescent="0.3">
      <c r="A92" s="2">
        <v>91</v>
      </c>
      <c r="B92" s="2" t="s">
        <v>484</v>
      </c>
      <c r="C92" s="2" t="s">
        <v>485</v>
      </c>
      <c r="D92" s="2" t="s">
        <v>486</v>
      </c>
      <c r="E92" s="3">
        <v>18051347</v>
      </c>
      <c r="F92" s="2" t="s">
        <v>294</v>
      </c>
      <c r="G92" s="4">
        <v>29462</v>
      </c>
      <c r="H92" s="2" t="s">
        <v>294</v>
      </c>
      <c r="I92" s="2" t="s">
        <v>39</v>
      </c>
      <c r="J92" s="28" t="s">
        <v>600</v>
      </c>
      <c r="K92" s="2" t="str">
        <f>VLOOKUP(E92,[1]CPS!E:AU,5,FALSE)</f>
        <v>Prestar servicios técnicos y de apoyo a la gestión para operación de los equipos y máquinas asignados al Parque Nacional Natural Amacayacu, mantenimiento de la infraestructura del Centro de Visitantes y del sector de Matamatá</v>
      </c>
      <c r="L92" s="2" t="s">
        <v>487</v>
      </c>
      <c r="M92" s="5">
        <v>3203759060</v>
      </c>
      <c r="N92" s="1">
        <f>VLOOKUP(E92,[1]CPS!E:AU,9,FALSE)</f>
        <v>2330000</v>
      </c>
      <c r="O92" s="2" t="s">
        <v>64</v>
      </c>
      <c r="P92" s="2" t="str">
        <f>VLOOKUP(E92,[1]CPS!E:AU,7,FALSE)</f>
        <v>11 meses</v>
      </c>
      <c r="Q92" s="2" t="s">
        <v>65</v>
      </c>
      <c r="R92" s="2" t="s">
        <v>39</v>
      </c>
      <c r="S92" s="2" t="s">
        <v>566</v>
      </c>
      <c r="T92" s="2" t="s">
        <v>567</v>
      </c>
      <c r="U92" s="27">
        <v>1</v>
      </c>
      <c r="V92" s="27" t="s">
        <v>568</v>
      </c>
    </row>
    <row r="93" spans="1:22" x14ac:dyDescent="0.3">
      <c r="A93" s="2">
        <v>92</v>
      </c>
      <c r="B93" s="2" t="s">
        <v>488</v>
      </c>
      <c r="C93" s="2" t="s">
        <v>489</v>
      </c>
      <c r="D93" s="2" t="s">
        <v>490</v>
      </c>
      <c r="E93" s="3">
        <v>1026273969</v>
      </c>
      <c r="F93" s="2" t="s">
        <v>25</v>
      </c>
      <c r="G93" s="4">
        <v>33368</v>
      </c>
      <c r="H93" s="2" t="s">
        <v>25</v>
      </c>
      <c r="I93" s="2" t="s">
        <v>33</v>
      </c>
      <c r="J93" s="28" t="s">
        <v>747</v>
      </c>
      <c r="K93" s="2" t="str">
        <f>VLOOKUP(E93,[1]CPS!E:AU,5,FALSE)</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L93" s="2" t="s">
        <v>491</v>
      </c>
      <c r="M93" s="5">
        <v>3193490011</v>
      </c>
      <c r="N93" s="1">
        <f>VLOOKUP(E93,[1]CPS!E:AU,9,FALSE)</f>
        <v>3764000</v>
      </c>
      <c r="O93" s="2" t="s">
        <v>25</v>
      </c>
      <c r="P93" s="2" t="str">
        <f>VLOOKUP(E93,[1]CPS!E:AU,7,FALSE)</f>
        <v>10 meses 29 dIas</v>
      </c>
      <c r="Q93" s="2" t="s">
        <v>28</v>
      </c>
      <c r="R93" s="2" t="s">
        <v>492</v>
      </c>
      <c r="S93" s="2" t="s">
        <v>566</v>
      </c>
      <c r="T93" s="2" t="s">
        <v>567</v>
      </c>
      <c r="U93" s="27">
        <v>1</v>
      </c>
      <c r="V93" s="27" t="s">
        <v>568</v>
      </c>
    </row>
    <row r="94" spans="1:22" x14ac:dyDescent="0.3">
      <c r="A94" s="2">
        <v>93</v>
      </c>
      <c r="B94" s="2" t="s">
        <v>493</v>
      </c>
      <c r="C94" s="2" t="s">
        <v>494</v>
      </c>
      <c r="D94" s="2" t="s">
        <v>495</v>
      </c>
      <c r="E94" s="3">
        <v>1022351858</v>
      </c>
      <c r="F94" s="2" t="s">
        <v>25</v>
      </c>
      <c r="G94" s="4">
        <v>32186</v>
      </c>
      <c r="H94" s="2" t="s">
        <v>25</v>
      </c>
      <c r="I94" s="2" t="s">
        <v>26</v>
      </c>
      <c r="J94" s="28" t="s">
        <v>748</v>
      </c>
      <c r="K94" s="2" t="str">
        <f>VLOOKUP(E94,[1]CPS!E:AU,5,FALSE)</f>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
      <c r="L94" s="2" t="s">
        <v>496</v>
      </c>
      <c r="M94" s="5">
        <v>31444074990</v>
      </c>
      <c r="N94" s="1">
        <f>VLOOKUP(E94,[1]CPS!E:AU,9,FALSE)</f>
        <v>5700000</v>
      </c>
      <c r="O94" s="2" t="s">
        <v>25</v>
      </c>
      <c r="P94" s="2" t="str">
        <f>VLOOKUP(E94,[1]CPS!E:AU,7,FALSE)</f>
        <v>10 meses 29 dIas</v>
      </c>
      <c r="Q94" s="2" t="s">
        <v>28</v>
      </c>
      <c r="R94" s="6" t="s">
        <v>678</v>
      </c>
      <c r="S94" s="2" t="s">
        <v>566</v>
      </c>
      <c r="T94" s="2" t="s">
        <v>567</v>
      </c>
      <c r="U94" s="27">
        <v>1</v>
      </c>
      <c r="V94" s="27" t="s">
        <v>568</v>
      </c>
    </row>
    <row r="95" spans="1:22" x14ac:dyDescent="0.3">
      <c r="A95" s="2">
        <v>94</v>
      </c>
      <c r="B95" s="2" t="s">
        <v>497</v>
      </c>
      <c r="C95" s="2" t="s">
        <v>498</v>
      </c>
      <c r="D95" s="2" t="s">
        <v>499</v>
      </c>
      <c r="E95" s="3">
        <v>6566349</v>
      </c>
      <c r="F95" s="2" t="s">
        <v>70</v>
      </c>
      <c r="G95" s="4">
        <v>27174</v>
      </c>
      <c r="H95" s="2" t="s">
        <v>500</v>
      </c>
      <c r="I95" s="2" t="s">
        <v>39</v>
      </c>
      <c r="J95" s="28" t="s">
        <v>602</v>
      </c>
      <c r="K95" s="2" t="str">
        <f>VLOOKUP(E95,[1]CPS!E:AU,5,FALSE)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5" s="2" t="s">
        <v>501</v>
      </c>
      <c r="M95" s="5" t="s">
        <v>502</v>
      </c>
      <c r="N95" s="1">
        <f>VLOOKUP(E95,[1]CPS!E:AU,9,FALSE)</f>
        <v>1900000</v>
      </c>
      <c r="O95" s="2" t="s">
        <v>580</v>
      </c>
      <c r="P95" s="2" t="str">
        <f>VLOOKUP(E95,[1]CPS!E:AU,7,FALSE)</f>
        <v>10 meses 29 dIas</v>
      </c>
      <c r="Q95" s="2" t="s">
        <v>384</v>
      </c>
      <c r="R95" s="2" t="s">
        <v>39</v>
      </c>
      <c r="S95" s="2" t="s">
        <v>566</v>
      </c>
      <c r="T95" s="2" t="s">
        <v>567</v>
      </c>
      <c r="U95" s="27">
        <v>1</v>
      </c>
      <c r="V95" s="27" t="s">
        <v>568</v>
      </c>
    </row>
    <row r="96" spans="1:22" x14ac:dyDescent="0.3">
      <c r="A96" s="2">
        <v>95</v>
      </c>
      <c r="B96" s="2" t="s">
        <v>503</v>
      </c>
      <c r="C96" s="2" t="s">
        <v>504</v>
      </c>
      <c r="D96" s="2" t="s">
        <v>505</v>
      </c>
      <c r="E96" s="3">
        <v>18051619</v>
      </c>
      <c r="F96" s="2" t="s">
        <v>294</v>
      </c>
      <c r="G96" s="4">
        <v>30605</v>
      </c>
      <c r="H96" s="2" t="s">
        <v>294</v>
      </c>
      <c r="I96" s="2" t="s">
        <v>39</v>
      </c>
      <c r="J96" s="28" t="s">
        <v>591</v>
      </c>
      <c r="K96" s="2" t="str">
        <f>VLOOKUP(E96,[1]CPS!E:AU,5,FALSE)</f>
        <v>Prestar servicios asistenciales y de apoyo a la gestión en actividades de regulación, uso y aprovechamiento de los recursos naturales en la zona sur del Parque Nacional Natural Amacayacu.</v>
      </c>
      <c r="L96" s="2" t="s">
        <v>506</v>
      </c>
      <c r="M96" s="5">
        <v>3222857270</v>
      </c>
      <c r="N96" s="1">
        <f>VLOOKUP(E96,[1]CPS!E:AU,9,FALSE)</f>
        <v>1412000</v>
      </c>
      <c r="O96" s="2" t="s">
        <v>64</v>
      </c>
      <c r="P96" s="2" t="str">
        <f>VLOOKUP(E96,[1]CPS!E:AU,7,FALSE)</f>
        <v>11 meses</v>
      </c>
      <c r="Q96" s="2" t="s">
        <v>65</v>
      </c>
      <c r="R96" s="2" t="s">
        <v>39</v>
      </c>
      <c r="S96" s="2" t="s">
        <v>566</v>
      </c>
      <c r="T96" s="2" t="s">
        <v>567</v>
      </c>
      <c r="U96" s="27">
        <v>1</v>
      </c>
      <c r="V96" s="27" t="s">
        <v>568</v>
      </c>
    </row>
    <row r="97" spans="1:22" x14ac:dyDescent="0.3">
      <c r="A97" s="2">
        <v>96</v>
      </c>
      <c r="B97" s="2" t="s">
        <v>507</v>
      </c>
      <c r="C97" s="2" t="s">
        <v>508</v>
      </c>
      <c r="D97" s="2" t="s">
        <v>509</v>
      </c>
      <c r="E97" s="3">
        <v>15879119</v>
      </c>
      <c r="F97" s="2" t="s">
        <v>70</v>
      </c>
      <c r="G97" s="4">
        <v>30155</v>
      </c>
      <c r="H97" s="2" t="s">
        <v>70</v>
      </c>
      <c r="I97" s="2" t="s">
        <v>39</v>
      </c>
      <c r="J97" s="28" t="s">
        <v>599</v>
      </c>
      <c r="K97" s="2" t="str">
        <f>VLOOKUP(E97,[1]CPS!E:AU,5,FALSE)</f>
        <v>Prestar servicios técnicos y de apoyo al Ecoturismo de base comunitaria, como estrategia de conservación y desarrollo de la valoración social del territorio en el Parque Nacional Natural Amacayacu.</v>
      </c>
      <c r="L97" s="2" t="s">
        <v>510</v>
      </c>
      <c r="M97" s="5">
        <v>3142042154</v>
      </c>
      <c r="N97" s="1">
        <f>VLOOKUP(E97,[1]CPS!E:AU,9,FALSE)</f>
        <v>1412000</v>
      </c>
      <c r="O97" s="2" t="s">
        <v>64</v>
      </c>
      <c r="P97" s="2" t="str">
        <f>VLOOKUP(E97,[1]CPS!E:AU,7,FALSE)</f>
        <v>11 meses</v>
      </c>
      <c r="Q97" s="2" t="s">
        <v>65</v>
      </c>
      <c r="R97" s="2" t="s">
        <v>39</v>
      </c>
      <c r="S97" s="2" t="s">
        <v>566</v>
      </c>
      <c r="T97" s="2" t="s">
        <v>567</v>
      </c>
      <c r="U97" s="27">
        <v>1</v>
      </c>
      <c r="V97" s="27" t="s">
        <v>568</v>
      </c>
    </row>
    <row r="98" spans="1:22" x14ac:dyDescent="0.3">
      <c r="A98" s="2">
        <v>97</v>
      </c>
      <c r="B98" s="2" t="s">
        <v>511</v>
      </c>
      <c r="C98" s="2" t="s">
        <v>512</v>
      </c>
      <c r="D98" s="2" t="s">
        <v>513</v>
      </c>
      <c r="E98" s="3">
        <v>41058554</v>
      </c>
      <c r="F98" s="2" t="s">
        <v>70</v>
      </c>
      <c r="G98" s="4">
        <v>29512</v>
      </c>
      <c r="H98" s="2" t="s">
        <v>70</v>
      </c>
      <c r="I98" s="2" t="s">
        <v>39</v>
      </c>
      <c r="J98" s="28" t="s">
        <v>601</v>
      </c>
      <c r="K98" s="2" t="str">
        <f>VLOOKUP(E98,[1]CPS!E:AU,5,FALSE)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8" s="2" t="s">
        <v>514</v>
      </c>
      <c r="M98" s="5">
        <v>3106256718</v>
      </c>
      <c r="N98" s="1">
        <f>VLOOKUP(E98,[1]CPS!E:AU,9,FALSE)</f>
        <v>2812000</v>
      </c>
      <c r="O98" s="2" t="s">
        <v>64</v>
      </c>
      <c r="P98" s="2" t="str">
        <f>VLOOKUP(E98,[1]CPS!E:AU,7,FALSE)</f>
        <v>11 meses</v>
      </c>
      <c r="Q98" s="2" t="s">
        <v>384</v>
      </c>
      <c r="R98" s="2" t="s">
        <v>39</v>
      </c>
      <c r="S98" s="2" t="s">
        <v>566</v>
      </c>
      <c r="T98" s="2" t="s">
        <v>567</v>
      </c>
      <c r="U98" s="27">
        <v>1</v>
      </c>
      <c r="V98" s="27" t="s">
        <v>568</v>
      </c>
    </row>
    <row r="99" spans="1:22" x14ac:dyDescent="0.3">
      <c r="A99" s="2">
        <v>98</v>
      </c>
      <c r="B99" s="2" t="s">
        <v>515</v>
      </c>
      <c r="C99" s="2" t="s">
        <v>516</v>
      </c>
      <c r="D99" s="2" t="s">
        <v>517</v>
      </c>
      <c r="E99" s="3">
        <v>6567775</v>
      </c>
      <c r="F99" s="2" t="s">
        <v>70</v>
      </c>
      <c r="G99" s="4">
        <v>26999</v>
      </c>
      <c r="H99" s="2" t="s">
        <v>71</v>
      </c>
      <c r="I99" s="2" t="s">
        <v>518</v>
      </c>
      <c r="J99" s="28" t="s">
        <v>592</v>
      </c>
      <c r="K99" s="2" t="str">
        <f>VLOOKUP(E99,[1]CPS!E:AU,5,FALSE)</f>
        <v>Prestar los servicios asistenciales y de apoyo a la gestión en actividades de regulación, uso y aprovechamiento de los recursos naturales en el sector norte del Parque Nacional Natural Amacayacu..</v>
      </c>
      <c r="L99" s="2" t="s">
        <v>519</v>
      </c>
      <c r="M99" s="5">
        <v>3229534645</v>
      </c>
      <c r="N99" s="1">
        <f>VLOOKUP(E99,[1]CPS!E:AU,9,FALSE)</f>
        <v>1412000</v>
      </c>
      <c r="O99" s="2" t="s">
        <v>64</v>
      </c>
      <c r="P99" s="2" t="str">
        <f>VLOOKUP(E99,[1]CPS!E:AU,7,FALSE)</f>
        <v>11 meses</v>
      </c>
      <c r="Q99" s="2" t="s">
        <v>65</v>
      </c>
      <c r="R99" s="2" t="s">
        <v>518</v>
      </c>
      <c r="S99" s="2" t="s">
        <v>566</v>
      </c>
      <c r="T99" s="2" t="s">
        <v>567</v>
      </c>
      <c r="U99" s="27">
        <v>1</v>
      </c>
      <c r="V99" s="27" t="s">
        <v>568</v>
      </c>
    </row>
    <row r="100" spans="1:22" x14ac:dyDescent="0.3">
      <c r="A100" s="2">
        <v>99</v>
      </c>
      <c r="B100" s="2" t="s">
        <v>520</v>
      </c>
      <c r="C100" s="2" t="s">
        <v>521</v>
      </c>
      <c r="D100" s="2" t="s">
        <v>517</v>
      </c>
      <c r="E100" s="3">
        <v>1131524123</v>
      </c>
      <c r="F100" s="2" t="s">
        <v>379</v>
      </c>
      <c r="G100" s="4">
        <v>32262</v>
      </c>
      <c r="H100" s="2" t="s">
        <v>379</v>
      </c>
      <c r="I100" s="2" t="s">
        <v>39</v>
      </c>
      <c r="J100" s="28" t="s">
        <v>603</v>
      </c>
      <c r="K100" s="2" t="str">
        <f>VLOOKUP(E100,[1]CPS!E:AU,5,FALSE)</f>
        <v>Prestación de servicios asistenciales y de apoyo a la gestión para adelantar actividades de monitoreo, vigilancia y control en los diferentes sectores del área protegida.</v>
      </c>
      <c r="L100" s="2" t="s">
        <v>522</v>
      </c>
      <c r="M100" s="5">
        <v>5927124</v>
      </c>
      <c r="N100" s="1">
        <f>VLOOKUP(E100,[1]CPS!E:AU,9,FALSE)</f>
        <v>1412000</v>
      </c>
      <c r="O100" s="8" t="s">
        <v>604</v>
      </c>
      <c r="P100" s="2" t="str">
        <f>VLOOKUP(E100,[1]CPS!E:AU,7,FALSE)</f>
        <v>11 meses</v>
      </c>
      <c r="Q100" s="2" t="s">
        <v>384</v>
      </c>
      <c r="R100" s="2" t="s">
        <v>39</v>
      </c>
      <c r="S100" s="2" t="s">
        <v>566</v>
      </c>
      <c r="T100" s="2" t="s">
        <v>567</v>
      </c>
      <c r="U100" s="27">
        <v>1</v>
      </c>
      <c r="V100" s="27" t="s">
        <v>568</v>
      </c>
    </row>
    <row r="101" spans="1:22" x14ac:dyDescent="0.3">
      <c r="A101" s="2">
        <v>100</v>
      </c>
      <c r="B101" s="2" t="s">
        <v>523</v>
      </c>
      <c r="C101" s="2" t="s">
        <v>524</v>
      </c>
      <c r="D101" s="2" t="s">
        <v>525</v>
      </c>
      <c r="E101" s="3">
        <v>1000252838</v>
      </c>
      <c r="F101" s="2" t="s">
        <v>25</v>
      </c>
      <c r="G101" s="4">
        <v>37416</v>
      </c>
      <c r="H101" s="2" t="s">
        <v>25</v>
      </c>
      <c r="I101" s="2" t="s">
        <v>526</v>
      </c>
      <c r="J101" s="28" t="s">
        <v>749</v>
      </c>
      <c r="K101" s="2" t="str">
        <f>VLOOKUP(E101,[1]CPS!E:AU,5,FALSE)</f>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
      <c r="L101" s="2" t="s">
        <v>527</v>
      </c>
      <c r="M101" s="5">
        <v>3124317685</v>
      </c>
      <c r="N101" s="1">
        <f>VLOOKUP(E101,[1]CPS!E:AU,9,FALSE)</f>
        <v>1412000</v>
      </c>
      <c r="O101" s="2" t="s">
        <v>25</v>
      </c>
      <c r="P101" s="2" t="str">
        <f>VLOOKUP(E101,[1]CPS!E:AU,7,FALSE)</f>
        <v>11 meses</v>
      </c>
      <c r="Q101" s="2" t="s">
        <v>28</v>
      </c>
      <c r="R101" s="6" t="s">
        <v>675</v>
      </c>
      <c r="S101" s="2" t="s">
        <v>566</v>
      </c>
      <c r="T101" s="2" t="s">
        <v>567</v>
      </c>
      <c r="U101" s="27">
        <v>1</v>
      </c>
      <c r="V101" s="27" t="s">
        <v>568</v>
      </c>
    </row>
    <row r="102" spans="1:22" x14ac:dyDescent="0.3">
      <c r="A102" s="2">
        <v>101</v>
      </c>
      <c r="B102" s="2" t="s">
        <v>528</v>
      </c>
      <c r="C102" s="2" t="s">
        <v>529</v>
      </c>
      <c r="D102" s="2" t="s">
        <v>530</v>
      </c>
      <c r="E102" s="3">
        <v>11342130</v>
      </c>
      <c r="F102" s="2" t="s">
        <v>443</v>
      </c>
      <c r="G102" s="4">
        <v>23601</v>
      </c>
      <c r="H102" s="2" t="s">
        <v>443</v>
      </c>
      <c r="I102" s="2" t="s">
        <v>518</v>
      </c>
      <c r="J102" s="28" t="s">
        <v>590</v>
      </c>
      <c r="K102" s="2" t="str">
        <f>VLOOKUP(E102,[1]CPS!E:AU,5,FALSE)</f>
        <v>Prestar servicios asistenciales y de apoyo a la gestión como conductor de vehículos y labores de mantenimiento, mensajería en la sede Leticia</v>
      </c>
      <c r="L102" s="2" t="s">
        <v>531</v>
      </c>
      <c r="M102" s="5">
        <v>3204011733</v>
      </c>
      <c r="N102" s="1">
        <f>VLOOKUP(E102,[1]CPS!E:AU,9,FALSE)</f>
        <v>1412000</v>
      </c>
      <c r="O102" s="2" t="s">
        <v>64</v>
      </c>
      <c r="P102" s="2" t="str">
        <f>VLOOKUP(E102,[1]CPS!E:AU,7,FALSE)</f>
        <v>4 meses 15 dias</v>
      </c>
      <c r="Q102" s="2" t="s">
        <v>65</v>
      </c>
      <c r="R102" s="2" t="s">
        <v>518</v>
      </c>
      <c r="S102" s="2" t="s">
        <v>566</v>
      </c>
      <c r="T102" s="2" t="s">
        <v>567</v>
      </c>
      <c r="U102" s="27">
        <v>1</v>
      </c>
      <c r="V102" s="27" t="s">
        <v>568</v>
      </c>
    </row>
    <row r="103" spans="1:22" x14ac:dyDescent="0.3">
      <c r="A103" s="2">
        <v>102</v>
      </c>
      <c r="B103" s="2" t="s">
        <v>532</v>
      </c>
      <c r="C103" s="2" t="s">
        <v>533</v>
      </c>
      <c r="D103" s="2" t="s">
        <v>534</v>
      </c>
      <c r="E103" s="3">
        <v>15885477</v>
      </c>
      <c r="F103" s="2" t="s">
        <v>70</v>
      </c>
      <c r="G103" s="4">
        <v>17012</v>
      </c>
      <c r="H103" s="2" t="s">
        <v>388</v>
      </c>
      <c r="I103" s="2" t="s">
        <v>518</v>
      </c>
      <c r="J103" s="28" t="s">
        <v>587</v>
      </c>
      <c r="K103" s="2" t="str">
        <f>VLOOKUP(E103,[1]CPS!E:AU,5,FALSE)</f>
        <v>Prestación de servicios de apoyo a la promoción, divulgación y posicionamiento de los Parques Nacionales Naturales en el departamento del Amazonas</v>
      </c>
      <c r="L103" s="2" t="s">
        <v>535</v>
      </c>
      <c r="M103" s="5">
        <v>3223936691</v>
      </c>
      <c r="N103" s="1">
        <f>VLOOKUP(E103,[1]CPS!E:AU,9,FALSE)</f>
        <v>1400000</v>
      </c>
      <c r="O103" s="2" t="s">
        <v>64</v>
      </c>
      <c r="P103" s="2" t="str">
        <f>VLOOKUP(E103,[1]CPS!E:AU,7,FALSE)</f>
        <v>11 meses</v>
      </c>
      <c r="Q103" s="2" t="s">
        <v>65</v>
      </c>
      <c r="R103" s="2" t="s">
        <v>518</v>
      </c>
      <c r="S103" s="2" t="s">
        <v>566</v>
      </c>
      <c r="T103" s="2" t="s">
        <v>567</v>
      </c>
      <c r="U103" s="27">
        <v>1</v>
      </c>
      <c r="V103" s="27" t="s">
        <v>568</v>
      </c>
    </row>
    <row r="104" spans="1:22" x14ac:dyDescent="0.3">
      <c r="A104" s="2">
        <v>103</v>
      </c>
      <c r="B104" s="2" t="s">
        <v>536</v>
      </c>
      <c r="C104" s="2" t="s">
        <v>537</v>
      </c>
      <c r="D104" s="2" t="s">
        <v>538</v>
      </c>
      <c r="E104" s="3">
        <v>15876031</v>
      </c>
      <c r="F104" s="2" t="s">
        <v>70</v>
      </c>
      <c r="G104" s="4">
        <v>28483</v>
      </c>
      <c r="H104" s="2" t="s">
        <v>500</v>
      </c>
      <c r="I104" s="2" t="s">
        <v>518</v>
      </c>
      <c r="J104" s="28" t="s">
        <v>726</v>
      </c>
      <c r="K104" s="2" t="str">
        <f>VLOOKUP(E104,[1]CPS!E:AU,5,FALSE)</f>
        <v>Prestar apoyo operativo en la gestión del PNN Yaigojé y su zona de influencia sector sur en las acciones de protección, control Territorial, relacionamiento y actividades encaminadas a la estrategia de PVC</v>
      </c>
      <c r="L104" s="2" t="s">
        <v>539</v>
      </c>
      <c r="M104" s="5">
        <v>3177358914</v>
      </c>
      <c r="N104" s="1">
        <f>VLOOKUP(E104,[1]CPS!E:AU,9,FALSE)</f>
        <v>1412000</v>
      </c>
      <c r="O104" s="23" t="s">
        <v>580</v>
      </c>
      <c r="P104" s="2" t="str">
        <f>VLOOKUP(E104,[1]CPS!E:AU,7,FALSE)</f>
        <v>11 meses</v>
      </c>
      <c r="Q104" s="2" t="s">
        <v>225</v>
      </c>
      <c r="R104" s="2" t="s">
        <v>518</v>
      </c>
      <c r="S104" s="2" t="s">
        <v>566</v>
      </c>
      <c r="T104" s="2" t="s">
        <v>567</v>
      </c>
      <c r="U104" s="27">
        <v>1</v>
      </c>
      <c r="V104" s="27" t="s">
        <v>568</v>
      </c>
    </row>
    <row r="105" spans="1:22" x14ac:dyDescent="0.3">
      <c r="A105" s="2">
        <v>104</v>
      </c>
      <c r="B105" s="2" t="s">
        <v>540</v>
      </c>
      <c r="C105" s="2" t="s">
        <v>541</v>
      </c>
      <c r="D105" s="2" t="s">
        <v>542</v>
      </c>
      <c r="E105" s="3">
        <v>1024495405</v>
      </c>
      <c r="F105" s="2" t="s">
        <v>25</v>
      </c>
      <c r="G105" s="4">
        <v>32773</v>
      </c>
      <c r="H105" s="2" t="s">
        <v>543</v>
      </c>
      <c r="I105" s="2" t="s">
        <v>53</v>
      </c>
      <c r="J105" s="28" t="s">
        <v>750</v>
      </c>
      <c r="K105" s="2" t="str">
        <f>VLOOKUP(E105,[1]CPS!E:AU,5,FALSE)</f>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
      <c r="L105" s="2" t="s">
        <v>544</v>
      </c>
      <c r="M105" s="5">
        <v>3208463361</v>
      </c>
      <c r="N105" s="1">
        <f>VLOOKUP(E105,[1]CPS!E:AU,9,FALSE)</f>
        <v>5700000</v>
      </c>
      <c r="O105" s="2" t="s">
        <v>25</v>
      </c>
      <c r="P105" s="2" t="str">
        <f>VLOOKUP(E105,[1]CPS!E:AU,7,FALSE)</f>
        <v>11 meses</v>
      </c>
      <c r="Q105" s="2" t="s">
        <v>28</v>
      </c>
      <c r="R105" s="6" t="s">
        <v>676</v>
      </c>
      <c r="S105" s="2" t="s">
        <v>566</v>
      </c>
      <c r="T105" s="2" t="s">
        <v>567</v>
      </c>
      <c r="U105" s="27">
        <v>1</v>
      </c>
      <c r="V105" s="27" t="s">
        <v>568</v>
      </c>
    </row>
    <row r="106" spans="1:22" x14ac:dyDescent="0.3">
      <c r="A106" s="2">
        <v>105</v>
      </c>
      <c r="B106" s="2" t="s">
        <v>545</v>
      </c>
      <c r="C106" s="2" t="s">
        <v>546</v>
      </c>
      <c r="D106" s="2" t="s">
        <v>547</v>
      </c>
      <c r="E106" s="3">
        <v>1004268452</v>
      </c>
      <c r="F106" s="2" t="s">
        <v>196</v>
      </c>
      <c r="G106" s="4">
        <v>36415</v>
      </c>
      <c r="H106" s="2" t="s">
        <v>548</v>
      </c>
      <c r="I106" s="2" t="s">
        <v>526</v>
      </c>
      <c r="J106" s="28" t="s">
        <v>661</v>
      </c>
      <c r="K106" s="2" t="str">
        <f>VLOOKUP(E106,[1]CPS!E:AU,5,FALSE)</f>
        <v>Prestar apoyo operario a la gestión para adelantar actividades que permitan mantener adecuadamente el flujo de las labores operativas del Parque Nacional Natural Serranía de los Churumbelos Auka Wasi</v>
      </c>
      <c r="L106" s="2" t="s">
        <v>662</v>
      </c>
      <c r="M106" s="10">
        <v>3144502243</v>
      </c>
      <c r="N106" s="1">
        <f>VLOOKUP(E106,[1]CPS!E:AU,9,FALSE)</f>
        <v>1412000</v>
      </c>
      <c r="O106" s="2" t="s">
        <v>646</v>
      </c>
      <c r="P106" s="2" t="str">
        <f>VLOOKUP(E106,[1]CPS!E:AU,7,FALSE)</f>
        <v>10 meses 29 dIas</v>
      </c>
      <c r="Q106" s="2" t="s">
        <v>198</v>
      </c>
      <c r="R106" s="2" t="s">
        <v>663</v>
      </c>
      <c r="S106" s="2" t="s">
        <v>566</v>
      </c>
      <c r="T106" s="2" t="s">
        <v>567</v>
      </c>
      <c r="U106" s="27">
        <v>1</v>
      </c>
      <c r="V106" s="27" t="s">
        <v>568</v>
      </c>
    </row>
    <row r="107" spans="1:22" x14ac:dyDescent="0.3">
      <c r="A107" s="2">
        <v>106</v>
      </c>
      <c r="B107" s="2" t="s">
        <v>549</v>
      </c>
      <c r="C107" s="2" t="s">
        <v>550</v>
      </c>
      <c r="D107" s="2" t="s">
        <v>551</v>
      </c>
      <c r="E107" s="3">
        <v>53165225</v>
      </c>
      <c r="F107" s="2" t="s">
        <v>25</v>
      </c>
      <c r="G107" s="4">
        <v>31014</v>
      </c>
      <c r="H107" s="2" t="s">
        <v>25</v>
      </c>
      <c r="I107" s="2" t="s">
        <v>26</v>
      </c>
      <c r="J107" s="28" t="s">
        <v>751</v>
      </c>
      <c r="K107" s="2" t="str">
        <f>VLOOKUP(E107,[1]CPS!E:AU,5,FALSE)</f>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
      <c r="L107" s="2" t="s">
        <v>552</v>
      </c>
      <c r="M107" s="5">
        <v>3192523366</v>
      </c>
      <c r="N107" s="1">
        <f>VLOOKUP(E107,[1]CPS!E:AU,9,FALSE)</f>
        <v>6304000</v>
      </c>
      <c r="O107" s="2" t="s">
        <v>25</v>
      </c>
      <c r="P107" s="2" t="str">
        <f>VLOOKUP(E107,[1]CPS!E:AU,7,FALSE)</f>
        <v>11 meses</v>
      </c>
      <c r="Q107" s="2" t="s">
        <v>28</v>
      </c>
      <c r="R107" s="2" t="s">
        <v>553</v>
      </c>
      <c r="S107" s="2" t="s">
        <v>566</v>
      </c>
      <c r="T107" s="2" t="s">
        <v>567</v>
      </c>
      <c r="U107" s="27">
        <v>1</v>
      </c>
      <c r="V107" s="27" t="s">
        <v>568</v>
      </c>
    </row>
    <row r="108" spans="1:22" x14ac:dyDescent="0.3">
      <c r="A108" s="2">
        <v>107</v>
      </c>
      <c r="B108" s="2" t="s">
        <v>554</v>
      </c>
      <c r="C108" s="2" t="s">
        <v>555</v>
      </c>
      <c r="D108" s="2" t="s">
        <v>556</v>
      </c>
      <c r="E108" s="3">
        <v>80775539</v>
      </c>
      <c r="F108" s="2" t="s">
        <v>25</v>
      </c>
      <c r="G108" s="4">
        <v>31407</v>
      </c>
      <c r="H108" s="2" t="s">
        <v>25</v>
      </c>
      <c r="I108" s="2" t="s">
        <v>39</v>
      </c>
      <c r="J108" s="28" t="s">
        <v>664</v>
      </c>
      <c r="K108" s="2" t="str">
        <f>VLOOKUP(E108,[1]CPS!E:AU,5,FALSE)</f>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
      <c r="L108" s="2" t="s">
        <v>557</v>
      </c>
      <c r="M108" s="5">
        <v>3112797080</v>
      </c>
      <c r="N108" s="1">
        <f>VLOOKUP(E108,[1]CPS!E:AU,9,FALSE)</f>
        <v>1592000</v>
      </c>
      <c r="O108" s="2" t="s">
        <v>25</v>
      </c>
      <c r="P108" s="2" t="str">
        <f>VLOOKUP(E108,[1]CPS!E:AU,7,FALSE)</f>
        <v>11 meses</v>
      </c>
      <c r="Q108" s="2" t="s">
        <v>28</v>
      </c>
      <c r="R108" s="2" t="s">
        <v>39</v>
      </c>
      <c r="S108" s="2" t="s">
        <v>566</v>
      </c>
      <c r="T108" s="2" t="s">
        <v>567</v>
      </c>
      <c r="U108" s="27">
        <v>1</v>
      </c>
      <c r="V108" s="27" t="s">
        <v>568</v>
      </c>
    </row>
    <row r="109" spans="1:22" x14ac:dyDescent="0.3">
      <c r="A109" s="2">
        <v>108</v>
      </c>
      <c r="B109" s="2" t="s">
        <v>558</v>
      </c>
      <c r="C109" s="2" t="s">
        <v>559</v>
      </c>
      <c r="D109" s="2" t="s">
        <v>560</v>
      </c>
      <c r="E109" s="3">
        <v>1016060857</v>
      </c>
      <c r="F109" s="2" t="s">
        <v>25</v>
      </c>
      <c r="G109" s="4">
        <v>34266</v>
      </c>
      <c r="H109" s="2" t="s">
        <v>25</v>
      </c>
      <c r="I109" s="2" t="s">
        <v>53</v>
      </c>
      <c r="J109" s="28" t="s">
        <v>638</v>
      </c>
      <c r="K109" s="2" t="str">
        <f>VLOOKUP(E109,[1]CPS!E:AU,5,FALSE)</f>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
      <c r="N109" s="1">
        <f>VLOOKUP(E109,[1]CPS!E:AU,9,FALSE)</f>
        <v>5532323</v>
      </c>
      <c r="O109" s="2" t="s">
        <v>25</v>
      </c>
      <c r="P109" s="2" t="str">
        <f>VLOOKUP(E109,[1]CPS!E:AU,7,FALSE)</f>
        <v>11 meses</v>
      </c>
      <c r="Q109" s="2" t="s">
        <v>28</v>
      </c>
      <c r="R109" s="6" t="s">
        <v>84</v>
      </c>
      <c r="S109" s="2" t="s">
        <v>566</v>
      </c>
      <c r="T109" s="2" t="s">
        <v>567</v>
      </c>
      <c r="U109" s="27">
        <v>1</v>
      </c>
      <c r="V109" s="27" t="s">
        <v>568</v>
      </c>
    </row>
    <row r="110" spans="1:22" x14ac:dyDescent="0.3">
      <c r="A110" s="2">
        <v>109</v>
      </c>
      <c r="B110" s="2" t="s">
        <v>561</v>
      </c>
      <c r="C110" s="2" t="s">
        <v>562</v>
      </c>
      <c r="D110" s="2" t="s">
        <v>563</v>
      </c>
      <c r="E110" s="3">
        <v>1083917069</v>
      </c>
      <c r="F110" s="2" t="s">
        <v>564</v>
      </c>
      <c r="G110" s="4">
        <v>35292</v>
      </c>
      <c r="H110" s="2" t="s">
        <v>183</v>
      </c>
      <c r="I110" s="2" t="s">
        <v>62</v>
      </c>
      <c r="J110" s="28" t="s">
        <v>664</v>
      </c>
      <c r="K110" s="2" t="str">
        <f>VLOOKUP(E110,[1]CPS!E:AU,5,FALSE)</f>
        <v>Prestar apoyo técnico a la gestión operativa en los procesos de atención a situación de UOT y en el trabajo comunitario con grupos indígenas y campesinos del Parque Nacional Natural Serranía de los Churumbelos Auka Wasi</v>
      </c>
      <c r="L110" s="13" t="s">
        <v>666</v>
      </c>
      <c r="M110" s="2" t="s">
        <v>665</v>
      </c>
      <c r="N110" s="1">
        <f>VLOOKUP(E110,[1]CPS!E:AU,9,FALSE)</f>
        <v>2330000</v>
      </c>
      <c r="O110" s="2" t="s">
        <v>650</v>
      </c>
      <c r="P110" s="2" t="str">
        <f>VLOOKUP(E110,[1]CPS!E:AU,7,FALSE)</f>
        <v>10 meses 29 dIas</v>
      </c>
      <c r="Q110" s="2" t="s">
        <v>198</v>
      </c>
      <c r="R110" s="2" t="s">
        <v>667</v>
      </c>
      <c r="S110" s="2" t="s">
        <v>566</v>
      </c>
      <c r="T110" s="2" t="s">
        <v>567</v>
      </c>
      <c r="U110" s="27">
        <v>1</v>
      </c>
      <c r="V110" s="27" t="s">
        <v>568</v>
      </c>
    </row>
    <row r="154" spans="8:8" x14ac:dyDescent="0.3">
      <c r="H154" s="2" t="s">
        <v>565</v>
      </c>
    </row>
  </sheetData>
  <autoFilter ref="A1:AB110" xr:uid="{7F77C5D3-A990-41B2-9814-DD02DD86EA5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2022-04-25T19:44:40Z</dcterms:created>
  <dcterms:modified xsi:type="dcterms:W3CDTF">2022-07-01T15:42:19Z</dcterms:modified>
</cp:coreProperties>
</file>