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7"/>
  <workbookPr codeName="ThisWorkbook" defaultThemeVersion="166925"/>
  <mc:AlternateContent xmlns:mc="http://schemas.openxmlformats.org/markup-compatibility/2006">
    <mc:Choice Requires="x15">
      <x15ac:absPath xmlns:x15ac="http://schemas.microsoft.com/office/spreadsheetml/2010/11/ac" url="D:\Users\Users\Raymon.sales\Desktop\"/>
    </mc:Choice>
  </mc:AlternateContent>
  <xr:revisionPtr revIDLastSave="0" documentId="8_{FE4058E2-2D89-43C1-9ECF-E12C0FB67450}" xr6:coauthVersionLast="36" xr6:coauthVersionMax="36" xr10:uidLastSave="{00000000-0000-0000-0000-000000000000}"/>
  <bookViews>
    <workbookView xWindow="0" yWindow="0" windowWidth="28800" windowHeight="12225" xr2:uid="{32B4F6E5-9A10-4747-8567-051FA0172175}"/>
  </bookViews>
  <sheets>
    <sheet name="Conclusiones" sheetId="4"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4" l="1"/>
  <c r="O33" i="4" s="1"/>
  <c r="E33" i="4"/>
  <c r="G31" i="4"/>
  <c r="O31" i="4" s="1"/>
  <c r="E31" i="4"/>
  <c r="G29" i="4"/>
  <c r="O29" i="4" s="1"/>
  <c r="E29" i="4"/>
  <c r="G27" i="4"/>
  <c r="O27" i="4" s="1"/>
  <c r="E27" i="4"/>
  <c r="O25" i="4"/>
  <c r="G25" i="4"/>
  <c r="E25" i="4"/>
  <c r="M7" i="4"/>
</calcChain>
</file>

<file path=xl/sharedStrings.xml><?xml version="1.0" encoding="utf-8"?>
<sst xmlns="http://schemas.openxmlformats.org/spreadsheetml/2006/main" count="37" uniqueCount="35">
  <si>
    <t>Conclusión general sobre la evaluación del Sistema de Control Interno</t>
  </si>
  <si>
    <t>¿Están todos los componentes operando juntos y de manera integrada? (Si / en proceso / No) (Justifique su respuesta):</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</si>
  <si>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</si>
  <si>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</si>
  <si>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Componente</t>
  </si>
  <si>
    <t>Ambiente de control</t>
  </si>
  <si>
    <t>Evaluación de riesgos</t>
  </si>
  <si>
    <t>Actividades de control</t>
  </si>
  <si>
    <t>Información y comunicación</t>
  </si>
  <si>
    <t xml:space="preserve">Monitoreo </t>
  </si>
  <si>
    <t>Nombre de la Entidad:</t>
  </si>
  <si>
    <t>Periodo Evaluado:</t>
  </si>
  <si>
    <t>Si</t>
  </si>
  <si>
    <t>¿El componente está presente y funcionando?</t>
  </si>
  <si>
    <t>PARQUES NACIONALES NATURALES DE COLOMBIA</t>
  </si>
  <si>
    <t>1° DE ENERO AL 3O DE JUNIO DE 2022</t>
  </si>
  <si>
    <t xml:space="preserve">Resultado de la Evaluación Independiente realizada por el Grupo de Control Interno a 30 de junio de 2022, se evidenció que los componentes del Sistema de Control Interno estan presente y funcionando de manera armonizada  con las dimensiones del Modelo Integrado de Planeación y Gestión en Parques Nacionales Naturales de Colombia, observando que se ha dado continuidad al fortalecimiento de la gestión de riesgos, así mismo la gestión de riesgos  y articulada con las lineas de defensa.  De igual forma es el 
resultado del trabajo, compromiso y apropiación. </t>
  </si>
  <si>
    <t>Realizado el análisis de los componentes del MECI (Ambiente de Control, Evaluación de Riesgos, Actividades de Control, Información y Comunicación y Actividades de Monitoreo), el Grupo de Control Interno pudo evidenciar que para los componentes de Ambiente de Control y Monitoreo, Parques Nacionales Naturales de Colombia continua en un proceso de mejora, con el fin de lograr un entorno organizacional favorable para el funcionamiento del control interno y una gestión efectiva, así mismo, en lo relacionado con las políticas y procedimientos de control en los tres niveles de la Entidad (Nivel Central, Territorial y Local), de acuerdo con las funciones asignadas al personal, con el fin de asegurar el cumplimiento de los objetivos.</t>
  </si>
  <si>
    <t xml:space="preserve">Dentro de la estructura organizacional, los procesos, procedimientos y demas instrumentos adoptados, se evidencian avances notorios en la ejecución y control dentro de las tres líneas de defensa, las cuales, desde el rol establecido para cada una de ellas, aportan y participan en la toma de decisiones frente al Control Interno en la entidad. </t>
  </si>
  <si>
    <t>Nivel de Cumplimiento componente</t>
  </si>
  <si>
    <t>Estado del sistema de Control Interno de la entidad</t>
  </si>
  <si>
    <r>
      <rPr>
        <b/>
        <u/>
        <sz val="18"/>
        <color theme="0"/>
        <rFont val="Arial"/>
        <family val="2"/>
      </rPr>
      <t xml:space="preserve"> Estado actual:</t>
    </r>
    <r>
      <rPr>
        <b/>
        <sz val="18"/>
        <color theme="0"/>
        <rFont val="Arial"/>
        <family val="2"/>
      </rPr>
      <t xml:space="preserve"> Explicacion de las Debilidades y/o Fortalezas</t>
    </r>
  </si>
  <si>
    <r>
      <rPr>
        <b/>
        <u/>
        <sz val="14"/>
        <rFont val="Arial Narrow"/>
        <family val="2"/>
      </rPr>
      <t>Fortalezas</t>
    </r>
    <r>
      <rPr>
        <sz val="14"/>
        <rFont val="Arial Narrow"/>
        <family val="2"/>
      </rPr>
      <t xml:space="preserve">
Parques Nacionales Naturales de Colombia, trabaja continuamente para proporcionar un entorno organizacional que permite las buenas prácticas, resaltar los valores éticos, conductas, adecuada asignación de responsabilidades y reglas de sus equipos de trabajo para el funcionamiento del control interno y apropiar las políticas de talento humano. 
</t>
    </r>
    <r>
      <rPr>
        <b/>
        <u/>
        <sz val="14"/>
        <rFont val="Arial Narrow"/>
        <family val="2"/>
      </rPr>
      <t xml:space="preserve">Debilidades
</t>
    </r>
    <r>
      <rPr>
        <sz val="14"/>
        <rFont val="Arial Narrow"/>
        <family val="2"/>
      </rPr>
      <t xml:space="preserve">El Proceso de Gestión del Talento Humano debe documentar las activiades relacionadas con la "entrega del cargo", la cual se encuentra en plan de mejoramiento por Procesos-Gestión, sin que a la fecha se haya dado cumplimiento.  
El Proceso de Gestión del Talento Humano requiere implementar controles que contribuyan al cumplimiento del Plan Estrategico de Talento Humano teniendo en cuenta que no se ha llevado a cabo el seguimiento a la totalidad de las actividades definidas en el plan de acción. 
</t>
    </r>
  </si>
  <si>
    <r>
      <rPr>
        <b/>
        <u/>
        <sz val="14"/>
        <rFont val="Arial Narrow"/>
        <family val="2"/>
      </rPr>
      <t>Fortalezas</t>
    </r>
    <r>
      <rPr>
        <sz val="14"/>
        <rFont val="Arial Narrow"/>
        <family val="2"/>
      </rPr>
      <t xml:space="preserve">
La articulación de las unidades de decisión de  la entidad, contribuyeron a identificar, evaluar y gestionar eventos potenciales de riesgos, tanto internos como externos, que puedan afectar el logro de los objetivos institucionales.
La entidad identificó y evalúo los cambios que pueden afectar el Sistema de Control Interno para el cumplimiento de los objetivos.
El Grupo de Control Interno elaboró y publicó el Informes de Seguimiento a la Gestión de Riesgos cuatrimestral en el pirmer semestre de la vigencia 2022.
A partir del Informe de Seguimiento al Monitoreo de Riesgos realizado por el Grupo de Control Interno, se detectaron debilidades en el reporte, para las cuales se identificaron acciones correctivas consignadas en el Plan de Mejoramiento por Procesos-Gestión. 
</t>
    </r>
  </si>
  <si>
    <r>
      <rPr>
        <b/>
        <u/>
        <sz val="14"/>
        <rFont val="Arial Narrow"/>
        <family val="2"/>
      </rPr>
      <t>Fortalezas</t>
    </r>
    <r>
      <rPr>
        <sz val="14"/>
        <rFont val="Arial Narrow"/>
        <family val="2"/>
      </rPr>
      <t xml:space="preserve">
La Alta Dirección tiene establecidas políticas y lineamientos que permiten desarrollar actividades de control que contribuyen a la mitigación de riesgos hasta niveles aceptables para la consecución de los objetivos estratégicos y de proceso.
</t>
    </r>
  </si>
  <si>
    <r>
      <rPr>
        <b/>
        <u/>
        <sz val="14"/>
        <rFont val="Arial Narrow"/>
        <family val="2"/>
      </rPr>
      <t>Fortalezas</t>
    </r>
    <r>
      <rPr>
        <sz val="14"/>
        <rFont val="Arial Narrow"/>
        <family val="2"/>
      </rPr>
      <t xml:space="preserve">
En Parques Nacionales Naturales de Colombia se garantiza la disponibilidad, confiabilidad, integridad y seguridad de la información a través del registro, procesamiento, integración y divulgación de la información requerida para llevar a cabo las responsabilidades del Sistema de Control Interno.</t>
    </r>
  </si>
  <si>
    <r>
      <rPr>
        <b/>
        <u/>
        <sz val="14"/>
        <rFont val="Arial Narrow"/>
        <family val="2"/>
      </rPr>
      <t>Fortalezas</t>
    </r>
    <r>
      <rPr>
        <sz val="14"/>
        <rFont val="Arial Narrow"/>
        <family val="2"/>
      </rPr>
      <t xml:space="preserve">
Parques Nacionales Naturales de Colombia adopta actividades que permiten la evaluación y autoevaluación en las tres líneas de defensa en el desempeño de las funciones asignadas, para verificar que los componentes del Sistema de Control Interno se encuentren presentes y funcionando con el fin de cuidar y asegurar respectivamente, su idoneidad y calidad en la gestión para la consecución de los objetivos del Sistema de Control Interno.
</t>
    </r>
    <r>
      <rPr>
        <b/>
        <u/>
        <sz val="14"/>
        <rFont val="Arial Narrow"/>
        <family val="2"/>
      </rPr>
      <t>Debilidades</t>
    </r>
    <r>
      <rPr>
        <sz val="14"/>
        <rFont val="Arial Narrow"/>
        <family val="2"/>
      </rPr>
      <t xml:space="preserve">
El Proceso de Evaluación Independiente debe dar cumplimiento a la periodicidad establecida para el Comité Institucional de Coordinación de Control Interno.  </t>
    </r>
  </si>
  <si>
    <t>Nivel de Cumplimiento componente presentado en el informe anterior</t>
  </si>
  <si>
    <t xml:space="preserve">
Estado  del componente presentado en el informe anterior</t>
  </si>
  <si>
    <r>
      <rPr>
        <b/>
        <sz val="14"/>
        <rFont val="Arial Narrow"/>
        <family val="2"/>
      </rPr>
      <t>Fortalezas</t>
    </r>
    <r>
      <rPr>
        <sz val="14"/>
        <rFont val="Arial Narrow"/>
        <family val="2"/>
      </rPr>
      <t xml:space="preserve">
Parques Nacionales Naturales de Colombia, trabaja continuamente para proporcionar un entorno organizacional que permite las buenas prácticas, resaltar los valores éticos, conductas, adecuada asignación de responsabilidades y reglas de sus equipos de trabajo para el funcionamiento del control interno y apropiar las políticas de talento humano. 
</t>
    </r>
    <r>
      <rPr>
        <b/>
        <sz val="14"/>
        <rFont val="Arial Narrow"/>
        <family val="2"/>
      </rPr>
      <t xml:space="preserve">
Debilidades
</t>
    </r>
    <r>
      <rPr>
        <sz val="14"/>
        <rFont val="Arial Narrow"/>
        <family val="2"/>
      </rPr>
      <t>El Proceso de Gestión del Talento Humano debe realizar la evaluación de las actividades que garantizan la permanencia del personal y que se desarrollaron en el marco del Plan Estratégico del Talento Humano 2021.
El proceso de Gestióbn del Talento Humano no tiene adoptado el Instructivo en Parques para la “Entrega del cargo” -Actas de entrega.</t>
    </r>
  </si>
  <si>
    <r>
      <rPr>
        <b/>
        <sz val="14"/>
        <rFont val="Arial Narrow"/>
        <family val="2"/>
      </rPr>
      <t>Fortalezas</t>
    </r>
    <r>
      <rPr>
        <sz val="14"/>
        <rFont val="Arial Narrow"/>
        <family val="2"/>
      </rPr>
      <t xml:space="preserve">
El liderazgo del equipo directivo y de todos los servidores de la entidad, contribuyeron a identificar, evaluar y gestionar eventos potenciales de riesgos, tanto internos como externos, que puedan afectar el logro de los objetivos institucionales.
La entidad identificó y evalúo los cambios que pueden afectar el Sistema de Control Interno para el cumplimiento de los objetivos.
El Grupo de Control Interno elaboró y publicó los tres (3) Informes de Seguimiento a la Gestión de Riesgos en la vigencia 2021.
A partir de los Informes de Seguimiento al Monitoreo de Riesgos realizado por el Grupo de Control Interno, se detectaron debilidades en el reporte, para las cuales se identificaron acciones correctivas consignadas en el Plan de Mejoramiento por Procesos-Gestión. .</t>
    </r>
  </si>
  <si>
    <r>
      <rPr>
        <b/>
        <sz val="14"/>
        <rFont val="Arial Narrow"/>
        <family val="2"/>
      </rPr>
      <t>Fortalezas</t>
    </r>
    <r>
      <rPr>
        <sz val="14"/>
        <rFont val="Arial Narrow"/>
        <family val="2"/>
      </rPr>
      <t xml:space="preserve">
La Alta Dirección tiene establecidas políticas y lineamientos que permiten desarrollar actividades de control que contribuyen a la mitigación de riesgos hasta niveles aceptables para la consecución de los objetivos estratégicos y de proceso.
</t>
    </r>
    <r>
      <rPr>
        <b/>
        <sz val="14"/>
        <rFont val="Arial Narrow"/>
        <family val="2"/>
      </rPr>
      <t xml:space="preserve">
Debilidades
</t>
    </r>
    <r>
      <rPr>
        <sz val="14"/>
        <rFont val="Arial Narrow"/>
        <family val="2"/>
      </rPr>
      <t>En el Mapa de riesgos actual de la entidad no se ha identificado y documentado las situaciones específicas en donde no es posible segregar adecuadamente las funciones (por falta de presupuesto y personal).</t>
    </r>
  </si>
  <si>
    <r>
      <rPr>
        <b/>
        <sz val="14"/>
        <rFont val="Arial Narrow"/>
        <family val="2"/>
      </rPr>
      <t>Fortalezas</t>
    </r>
    <r>
      <rPr>
        <sz val="14"/>
        <rFont val="Arial Narrow"/>
        <family val="2"/>
      </rPr>
      <t xml:space="preserve">
En Parques Nacionales Naturales de Colombia se garantiza la disponibilidad, confiabilidad, integridad y seguridad de la información a través del registro, procesamiento, integración y divulgación de la información requerida para llevar a cabo las responsabilidades del Sistema de Control Interno.</t>
    </r>
  </si>
  <si>
    <r>
      <rPr>
        <b/>
        <sz val="14"/>
        <rFont val="Arial Narrow"/>
        <family val="2"/>
      </rPr>
      <t>Fortalezas</t>
    </r>
    <r>
      <rPr>
        <sz val="14"/>
        <rFont val="Arial Narrow"/>
        <family val="2"/>
      </rPr>
      <t xml:space="preserve">
Parques Nacionales Naturales de Colombia adopta actividades que permiten la evaluación y autoevaluación en las tres líneas de defensa en el desempeño de las funciones asignadas, para verificar que los componentes del Sistema de Control Interno se encuentren presentes y funcionando con el fin de cuidar y asegurar respectivamente, su idoneidad y calidad en la gestión para la consecución de los objetivos del Sistema de Control Interno.</t>
    </r>
  </si>
  <si>
    <t xml:space="preserve"> Avance final del componente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</si>
</sst>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6" x14ac:knownFonts="1">
    <font>
      <sz val="11"/>
      <color theme="1"/>
      <name val="Calibri"/>
      <family val="2"/>
      <scheme val="minor"/>
    </font>
    <font>
      <sz val="11"/>
      <color theme="1"/>
      <name val="Arial Narrow"/>
      <family val="2"/>
    </font>
    <font>
      <sz val="18"/>
      <color theme="1"/>
      <name val="Arial"/>
      <family val="2"/>
    </font>
    <font>
      <b/>
      <sz val="18"/>
      <color theme="0"/>
      <name val="Arial"/>
      <family val="2"/>
    </font>
    <font>
      <b/>
      <sz val="12"/>
      <name val="Arial"/>
      <family val="2"/>
    </font>
    <font>
      <b/>
      <sz val="10"/>
      <name val="Arial"/>
      <family val="2"/>
    </font>
    <font>
      <b/>
      <sz val="12"/>
      <color theme="0"/>
      <name val="Arial"/>
      <family val="2"/>
    </font>
    <font>
      <b/>
      <i/>
      <sz val="10"/>
      <name val="Arial"/>
      <family val="2"/>
    </font>
    <font>
      <b/>
      <i/>
      <sz val="10"/>
      <color theme="1"/>
      <name val="Arial"/>
      <family val="2"/>
    </font>
    <font>
      <b/>
      <sz val="18"/>
      <name val="Arial"/>
      <family val="2"/>
    </font>
    <font>
      <b/>
      <sz val="16"/>
      <color theme="0"/>
      <name val="Arial Narrow"/>
      <family val="2"/>
    </font>
    <font>
      <sz val="11"/>
      <color theme="0"/>
      <name val="Arial Narrow"/>
      <family val="2"/>
    </font>
    <font>
      <sz val="25"/>
      <color theme="1"/>
      <name val="Arial"/>
      <family val="2"/>
    </font>
    <font>
      <sz val="16"/>
      <color theme="1"/>
      <name val="Arial Narrow"/>
      <family val="2"/>
    </font>
    <font>
      <b/>
      <sz val="10"/>
      <color rgb="FFFF0000"/>
      <name val="Arial"/>
      <family val="2"/>
    </font>
    <font>
      <b/>
      <sz val="16"/>
      <color theme="1"/>
      <name val="Arial"/>
      <family val="2"/>
    </font>
    <font>
      <b/>
      <u/>
      <sz val="18"/>
      <color theme="0"/>
      <name val="Arial"/>
      <family val="2"/>
    </font>
    <font>
      <sz val="14"/>
      <name val="Arial Narrow"/>
      <family val="2"/>
    </font>
    <font>
      <b/>
      <u/>
      <sz val="14"/>
      <name val="Arial Narrow"/>
      <family val="2"/>
    </font>
    <font>
      <b/>
      <sz val="18"/>
      <color rgb="FFFF0000"/>
      <name val="Arial"/>
      <family val="2"/>
    </font>
    <font>
      <b/>
      <sz val="20"/>
      <color theme="0"/>
      <name val="Arial"/>
      <family val="2"/>
    </font>
    <font>
      <b/>
      <sz val="12"/>
      <color rgb="FFFF0000"/>
      <name val="Arial"/>
      <family val="2"/>
    </font>
    <font>
      <b/>
      <sz val="14"/>
      <name val="Arial Narrow"/>
      <family val="2"/>
    </font>
    <font>
      <sz val="20"/>
      <color rgb="FFFF0000"/>
      <name val="Arial"/>
      <family val="2"/>
    </font>
    <font>
      <sz val="10"/>
      <color theme="1"/>
      <name val="Arial"/>
      <family val="2"/>
    </font>
    <font>
      <b/>
      <sz val="18"/>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
      <patternFill patternType="solid">
        <fgColor rgb="FF00B050"/>
        <bgColor indexed="64"/>
      </patternFill>
    </fill>
  </fills>
  <borders count="3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ck">
        <color auto="1"/>
      </left>
      <right/>
      <top style="thick">
        <color auto="1"/>
      </top>
      <bottom/>
      <diagonal/>
    </border>
    <border>
      <left style="thick">
        <color auto="1"/>
      </left>
      <right/>
      <top/>
      <bottom/>
      <diagonal/>
    </border>
    <border>
      <left style="thick">
        <color auto="1"/>
      </left>
      <right/>
      <top/>
      <bottom style="thick">
        <color auto="1"/>
      </bottom>
      <diagonal/>
    </border>
    <border>
      <left/>
      <right/>
      <top style="thick">
        <color auto="1"/>
      </top>
      <bottom/>
      <diagonal/>
    </border>
    <border>
      <left style="thin">
        <color rgb="FF81829A"/>
      </left>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style="thin">
        <color rgb="FF81829A"/>
      </left>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right/>
      <top/>
      <bottom style="thick">
        <color auto="1"/>
      </bottom>
      <diagonal/>
    </border>
    <border>
      <left/>
      <right/>
      <top style="thin">
        <color rgb="FF81829A"/>
      </top>
      <bottom style="thin">
        <color indexed="64"/>
      </bottom>
      <diagonal/>
    </border>
    <border>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rgb="FF81829A"/>
      </left>
      <right style="hair">
        <color rgb="FF81829A"/>
      </right>
      <top style="hair">
        <color rgb="FF81829A"/>
      </top>
      <bottom style="hair">
        <color rgb="FF81829A"/>
      </bottom>
      <diagonal/>
    </border>
    <border>
      <left style="thin">
        <color indexed="64"/>
      </left>
      <right/>
      <top style="thin">
        <color indexed="64"/>
      </top>
      <bottom style="thin">
        <color indexed="64"/>
      </bottom>
      <diagonal/>
    </border>
    <border>
      <left style="hair">
        <color rgb="FF81829A"/>
      </left>
      <right/>
      <top style="hair">
        <color rgb="FF81829A"/>
      </top>
      <bottom style="thin">
        <color rgb="FF81829A"/>
      </bottom>
      <diagonal/>
    </border>
    <border>
      <left/>
      <right/>
      <top style="thin">
        <color indexed="64"/>
      </top>
      <bottom style="thin">
        <color indexed="64"/>
      </bottom>
      <diagonal/>
    </border>
    <border>
      <left/>
      <right/>
      <top style="hair">
        <color rgb="FF81829A"/>
      </top>
      <bottom style="thin">
        <color rgb="FF81829A"/>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rgb="FF81829A"/>
      </right>
      <top style="thin">
        <color rgb="FF81829A"/>
      </top>
      <bottom style="thin">
        <color indexed="64"/>
      </bottom>
      <diagonal/>
    </border>
    <border>
      <left/>
      <right style="thin">
        <color rgb="FF81829A"/>
      </right>
      <top style="hair">
        <color rgb="FF81829A"/>
      </top>
      <bottom style="thin">
        <color rgb="FF81829A"/>
      </bottom>
      <diagonal/>
    </border>
    <border>
      <left/>
      <right style="thick">
        <color auto="1"/>
      </right>
      <top style="thick">
        <color auto="1"/>
      </top>
      <bottom/>
      <diagonal/>
    </border>
    <border>
      <left/>
      <right style="thick">
        <color auto="1"/>
      </right>
      <top/>
      <bottom/>
      <diagonal/>
    </border>
    <border>
      <left/>
      <right style="thick">
        <color auto="1"/>
      </right>
      <top/>
      <bottom style="thick">
        <color auto="1"/>
      </bottom>
      <diagonal/>
    </border>
  </borders>
  <cellStyleXfs count="2">
    <xf numFmtId="0" fontId="0" fillId="0" borderId="0"/>
    <xf numFmtId="0" fontId="24" fillId="0" borderId="0"/>
  </cellStyleXfs>
  <cellXfs count="92">
    <xf numFmtId="0" fontId="0" fillId="0" borderId="0" xfId="0"/>
    <xf numFmtId="0" fontId="24" fillId="2" borderId="0" xfId="1" applyFill="1"/>
    <xf numFmtId="0" fontId="24" fillId="2" borderId="6" xfId="1" applyFill="1" applyBorder="1"/>
    <xf numFmtId="0" fontId="24" fillId="2" borderId="9" xfId="1" applyFill="1" applyBorder="1"/>
    <xf numFmtId="0" fontId="24" fillId="2" borderId="32" xfId="1" applyFill="1" applyBorder="1"/>
    <xf numFmtId="0" fontId="24" fillId="2" borderId="7" xfId="1" applyFill="1" applyBorder="1"/>
    <xf numFmtId="0" fontId="24" fillId="2" borderId="0" xfId="1" applyFill="1" applyBorder="1"/>
    <xf numFmtId="0" fontId="1" fillId="2" borderId="0" xfId="1" applyFont="1" applyFill="1" applyBorder="1" applyAlignment="1">
      <alignment horizontal="center"/>
    </xf>
    <xf numFmtId="0" fontId="24" fillId="2" borderId="33" xfId="1" applyFill="1" applyBorder="1"/>
    <xf numFmtId="0" fontId="10" fillId="3" borderId="5" xfId="1" applyFont="1" applyFill="1" applyBorder="1" applyAlignment="1">
      <alignment horizontal="center" vertical="center"/>
    </xf>
    <xf numFmtId="164" fontId="1" fillId="2" borderId="0" xfId="1" applyNumberFormat="1" applyFont="1" applyFill="1" applyBorder="1" applyAlignment="1">
      <alignment horizontal="center"/>
    </xf>
    <xf numFmtId="0" fontId="11" fillId="2" borderId="0" xfId="1" applyFont="1" applyFill="1" applyBorder="1" applyAlignment="1">
      <alignment vertical="center"/>
    </xf>
    <xf numFmtId="9" fontId="20" fillId="3" borderId="1" xfId="1" applyNumberFormat="1" applyFont="1" applyFill="1" applyBorder="1" applyAlignment="1" applyProtection="1">
      <alignment horizontal="center" vertical="center"/>
      <protection hidden="1"/>
    </xf>
    <xf numFmtId="0" fontId="23" fillId="2" borderId="0" xfId="1" applyFont="1" applyFill="1" applyBorder="1" applyAlignment="1">
      <alignment horizontal="center" vertical="center"/>
    </xf>
    <xf numFmtId="0" fontId="21" fillId="2" borderId="0" xfId="1" applyFont="1" applyFill="1" applyBorder="1"/>
    <xf numFmtId="0" fontId="3" fillId="2" borderId="0" xfId="1" applyFont="1" applyFill="1" applyBorder="1" applyAlignment="1">
      <alignment horizontal="center" vertical="center"/>
    </xf>
    <xf numFmtId="0" fontId="4" fillId="2" borderId="11" xfId="1" applyFont="1" applyFill="1" applyBorder="1" applyAlignment="1">
      <alignment horizontal="center" vertical="center"/>
    </xf>
    <xf numFmtId="0" fontId="4" fillId="2" borderId="0" xfId="1" applyFont="1" applyFill="1" applyBorder="1" applyAlignment="1">
      <alignment horizontal="center" vertical="center"/>
    </xf>
    <xf numFmtId="49" fontId="12" fillId="2" borderId="21" xfId="1" applyNumberFormat="1" applyFont="1" applyFill="1" applyBorder="1" applyAlignment="1" applyProtection="1">
      <alignment horizontal="center" vertical="center" wrapText="1"/>
      <protection locked="0"/>
    </xf>
    <xf numFmtId="49" fontId="24" fillId="2" borderId="0" xfId="1" applyNumberFormat="1" applyFill="1" applyBorder="1" applyAlignment="1">
      <alignment horizontal="left" vertical="top" wrapText="1"/>
    </xf>
    <xf numFmtId="0" fontId="14" fillId="2" borderId="0" xfId="1" applyFont="1" applyFill="1" applyBorder="1" applyAlignment="1">
      <alignment wrapText="1"/>
    </xf>
    <xf numFmtId="0" fontId="2" fillId="2" borderId="7" xfId="1" applyFont="1" applyFill="1" applyBorder="1"/>
    <xf numFmtId="0" fontId="3" fillId="4" borderId="14" xfId="1" applyFont="1" applyFill="1" applyBorder="1" applyAlignment="1">
      <alignment horizontal="center" vertical="center" wrapText="1"/>
    </xf>
    <xf numFmtId="0" fontId="9" fillId="0" borderId="0" xfId="1" applyFont="1" applyFill="1" applyBorder="1" applyAlignment="1">
      <alignment horizontal="center" vertical="center" wrapText="1"/>
    </xf>
    <xf numFmtId="0" fontId="3" fillId="4" borderId="1" xfId="1" applyFont="1" applyFill="1" applyBorder="1" applyAlignment="1">
      <alignment horizontal="center" vertical="center" wrapText="1"/>
    </xf>
    <xf numFmtId="0" fontId="19" fillId="2" borderId="0" xfId="1" applyFont="1" applyFill="1" applyBorder="1" applyAlignment="1">
      <alignment horizontal="center" vertical="center" wrapText="1"/>
    </xf>
    <xf numFmtId="0" fontId="3" fillId="3" borderId="28" xfId="1" applyFont="1" applyFill="1" applyBorder="1" applyAlignment="1">
      <alignment horizontal="center" vertical="center" wrapText="1"/>
    </xf>
    <xf numFmtId="0" fontId="3" fillId="3" borderId="1" xfId="1" applyFont="1" applyFill="1" applyBorder="1" applyAlignment="1">
      <alignment horizontal="center" vertical="center" wrapText="1"/>
    </xf>
    <xf numFmtId="0" fontId="3" fillId="3" borderId="0" xfId="1" applyFont="1" applyFill="1" applyBorder="1" applyAlignment="1">
      <alignment horizontal="center" vertical="center" wrapText="1"/>
    </xf>
    <xf numFmtId="0" fontId="2" fillId="2" borderId="33" xfId="1" applyFont="1" applyFill="1" applyBorder="1"/>
    <xf numFmtId="0" fontId="25" fillId="2" borderId="0" xfId="1" applyFont="1" applyFill="1" applyAlignment="1">
      <alignment wrapText="1"/>
    </xf>
    <xf numFmtId="0" fontId="2" fillId="2" borderId="0" xfId="1" applyFont="1" applyFill="1"/>
    <xf numFmtId="0" fontId="2" fillId="0" borderId="0" xfId="1" applyFont="1" applyBorder="1" applyAlignment="1">
      <alignment horizontal="center" wrapText="1"/>
    </xf>
    <xf numFmtId="0" fontId="24" fillId="0" borderId="0" xfId="1" applyBorder="1"/>
    <xf numFmtId="0" fontId="24" fillId="0" borderId="26" xfId="1" applyBorder="1"/>
    <xf numFmtId="0" fontId="3" fillId="5" borderId="5" xfId="1" applyFont="1" applyFill="1" applyBorder="1" applyAlignment="1">
      <alignment horizontal="center" vertical="center" wrapText="1"/>
    </xf>
    <xf numFmtId="0" fontId="6" fillId="0" borderId="0" xfId="1" applyFont="1" applyFill="1" applyBorder="1" applyAlignment="1">
      <alignment vertical="center"/>
    </xf>
    <xf numFmtId="0" fontId="4" fillId="0" borderId="5" xfId="1" applyFont="1" applyFill="1" applyBorder="1" applyAlignment="1" applyProtection="1">
      <alignment horizontal="center" vertical="center"/>
      <protection hidden="1"/>
    </xf>
    <xf numFmtId="9" fontId="4" fillId="0" borderId="0" xfId="1" applyNumberFormat="1" applyFont="1" applyFill="1" applyBorder="1" applyAlignment="1">
      <alignment vertical="center"/>
    </xf>
    <xf numFmtId="9" fontId="15" fillId="9" borderId="5" xfId="1" applyNumberFormat="1" applyFont="1" applyFill="1" applyBorder="1" applyAlignment="1" applyProtection="1">
      <alignment horizontal="center" vertical="center"/>
      <protection hidden="1"/>
    </xf>
    <xf numFmtId="0" fontId="17" fillId="0" borderId="27" xfId="1" applyFont="1" applyFill="1" applyBorder="1" applyAlignment="1" applyProtection="1">
      <alignment horizontal="justify" vertical="top" wrapText="1"/>
      <protection locked="0"/>
    </xf>
    <xf numFmtId="0" fontId="4" fillId="0" borderId="0" xfId="1" applyFont="1" applyFill="1" applyBorder="1" applyAlignment="1">
      <alignment vertical="center"/>
    </xf>
    <xf numFmtId="9" fontId="15" fillId="9" borderId="5" xfId="1" applyNumberFormat="1" applyFont="1" applyFill="1" applyBorder="1" applyAlignment="1" applyProtection="1">
      <alignment horizontal="center" vertical="center"/>
      <protection locked="0"/>
    </xf>
    <xf numFmtId="0" fontId="4" fillId="0" borderId="29" xfId="1" applyFont="1" applyFill="1" applyBorder="1" applyAlignment="1">
      <alignment vertical="center"/>
    </xf>
    <xf numFmtId="0" fontId="4" fillId="0" borderId="0" xfId="1" applyFont="1" applyFill="1" applyBorder="1" applyAlignment="1">
      <alignment horizontal="left" vertical="center"/>
    </xf>
    <xf numFmtId="9" fontId="4" fillId="0" borderId="5" xfId="1" applyNumberFormat="1" applyFont="1" applyFill="1" applyBorder="1" applyAlignment="1" applyProtection="1">
      <alignment horizontal="center" vertical="center"/>
      <protection locked="0"/>
    </xf>
    <xf numFmtId="0" fontId="4" fillId="2" borderId="33" xfId="1" applyFont="1" applyFill="1" applyBorder="1" applyAlignment="1">
      <alignment vertical="center"/>
    </xf>
    <xf numFmtId="0" fontId="4" fillId="2" borderId="0" xfId="1" applyFont="1" applyFill="1" applyBorder="1" applyAlignment="1">
      <alignment vertical="center"/>
    </xf>
    <xf numFmtId="0" fontId="24" fillId="0" borderId="0" xfId="1" applyFill="1" applyBorder="1"/>
    <xf numFmtId="0" fontId="24" fillId="0" borderId="0" xfId="1" applyBorder="1" applyAlignment="1">
      <alignment horizontal="center"/>
    </xf>
    <xf numFmtId="0" fontId="24" fillId="0" borderId="5" xfId="1" applyBorder="1"/>
    <xf numFmtId="0" fontId="24" fillId="0" borderId="27" xfId="1" applyBorder="1" applyAlignment="1">
      <alignment vertical="top"/>
    </xf>
    <xf numFmtId="0" fontId="24" fillId="0" borderId="0" xfId="1" applyBorder="1" applyAlignment="1">
      <alignment horizontal="left"/>
    </xf>
    <xf numFmtId="0" fontId="24" fillId="0" borderId="5" xfId="1" applyBorder="1" applyAlignment="1">
      <alignment horizontal="left"/>
    </xf>
    <xf numFmtId="0" fontId="3" fillId="6" borderId="5" xfId="1" applyFont="1" applyFill="1" applyBorder="1" applyAlignment="1">
      <alignment horizontal="center" vertical="center" wrapText="1"/>
    </xf>
    <xf numFmtId="0" fontId="17" fillId="0" borderId="27" xfId="1" applyFont="1" applyFill="1" applyBorder="1" applyAlignment="1" applyProtection="1">
      <alignment vertical="top" wrapText="1"/>
      <protection locked="0"/>
    </xf>
    <xf numFmtId="0" fontId="24" fillId="0" borderId="29" xfId="1" applyBorder="1"/>
    <xf numFmtId="0" fontId="17" fillId="0" borderId="27" xfId="1" applyFont="1" applyFill="1" applyBorder="1" applyAlignment="1" applyProtection="1">
      <alignment horizontal="justify" vertical="center" wrapText="1"/>
      <protection locked="0"/>
    </xf>
    <xf numFmtId="0" fontId="17" fillId="0" borderId="27" xfId="1" applyFont="1" applyFill="1" applyBorder="1" applyAlignment="1" applyProtection="1">
      <alignment horizontal="justify" vertical="top" wrapText="1"/>
    </xf>
    <xf numFmtId="0" fontId="3" fillId="3" borderId="5" xfId="1" applyFont="1" applyFill="1" applyBorder="1" applyAlignment="1">
      <alignment horizontal="center" vertical="center" wrapText="1"/>
    </xf>
    <xf numFmtId="0" fontId="3" fillId="7" borderId="5" xfId="1" applyFont="1" applyFill="1" applyBorder="1" applyAlignment="1">
      <alignment horizontal="center" vertical="center" wrapText="1"/>
    </xf>
    <xf numFmtId="0" fontId="24" fillId="0" borderId="27" xfId="1" applyBorder="1" applyAlignment="1">
      <alignment horizontal="justify" vertical="top"/>
    </xf>
    <xf numFmtId="0" fontId="3" fillId="8" borderId="5" xfId="1" applyFont="1" applyFill="1" applyBorder="1" applyAlignment="1">
      <alignment horizontal="center" vertical="center" wrapText="1"/>
    </xf>
    <xf numFmtId="0" fontId="6" fillId="2" borderId="0" xfId="1" applyFont="1" applyFill="1" applyBorder="1" applyAlignment="1">
      <alignment vertical="center"/>
    </xf>
    <xf numFmtId="0" fontId="4" fillId="2" borderId="0" xfId="1" applyFont="1" applyFill="1" applyBorder="1" applyAlignment="1">
      <alignment horizontal="left" vertical="center"/>
    </xf>
    <xf numFmtId="0" fontId="7" fillId="2" borderId="0" xfId="1" applyFont="1" applyFill="1" applyBorder="1" applyAlignment="1">
      <alignment vertical="center"/>
    </xf>
    <xf numFmtId="0" fontId="8" fillId="2" borderId="0" xfId="1" applyFont="1" applyFill="1" applyBorder="1"/>
    <xf numFmtId="0" fontId="24" fillId="2" borderId="8" xfId="1" applyFill="1" applyBorder="1"/>
    <xf numFmtId="0" fontId="24" fillId="2" borderId="15" xfId="1" applyFill="1" applyBorder="1"/>
    <xf numFmtId="0" fontId="24" fillId="2" borderId="34" xfId="1" applyFill="1" applyBorder="1"/>
    <xf numFmtId="49" fontId="5" fillId="2" borderId="12" xfId="1" applyNumberFormat="1" applyFont="1" applyFill="1" applyBorder="1" applyAlignment="1">
      <alignment horizontal="left" vertical="center" wrapText="1"/>
    </xf>
    <xf numFmtId="49" fontId="5" fillId="2" borderId="17" xfId="1" applyNumberFormat="1" applyFont="1" applyFill="1" applyBorder="1" applyAlignment="1">
      <alignment horizontal="left" vertical="center" wrapText="1"/>
    </xf>
    <xf numFmtId="49" fontId="13" fillId="2" borderId="23" xfId="1" applyNumberFormat="1" applyFont="1" applyFill="1" applyBorder="1" applyAlignment="1" applyProtection="1">
      <alignment horizontal="left" vertical="center" wrapText="1"/>
      <protection locked="0"/>
    </xf>
    <xf numFmtId="49" fontId="13" fillId="2" borderId="25" xfId="1" applyNumberFormat="1" applyFont="1" applyFill="1" applyBorder="1" applyAlignment="1" applyProtection="1">
      <alignment horizontal="left" vertical="center" wrapText="1"/>
      <protection locked="0"/>
    </xf>
    <xf numFmtId="49" fontId="13" fillId="2" borderId="31" xfId="1" applyNumberFormat="1" applyFont="1" applyFill="1" applyBorder="1" applyAlignment="1" applyProtection="1">
      <alignment horizontal="left" vertical="center" wrapText="1"/>
      <protection locked="0"/>
    </xf>
    <xf numFmtId="49" fontId="5" fillId="2" borderId="13" xfId="1" applyNumberFormat="1" applyFont="1" applyFill="1" applyBorder="1" applyAlignment="1">
      <alignment horizontal="left" vertical="center" wrapText="1"/>
    </xf>
    <xf numFmtId="49" fontId="5" fillId="2" borderId="18" xfId="1" applyNumberFormat="1" applyFont="1" applyFill="1" applyBorder="1" applyAlignment="1">
      <alignment horizontal="left" vertical="center" wrapText="1"/>
    </xf>
    <xf numFmtId="0" fontId="10" fillId="3" borderId="19" xfId="1" applyFont="1" applyFill="1" applyBorder="1" applyAlignment="1">
      <alignment horizontal="center" vertical="center" wrapText="1"/>
    </xf>
    <xf numFmtId="0" fontId="10" fillId="3" borderId="20" xfId="1" applyFont="1" applyFill="1" applyBorder="1" applyAlignment="1">
      <alignment horizontal="center" vertical="center" wrapText="1"/>
    </xf>
    <xf numFmtId="0" fontId="13" fillId="2" borderId="5" xfId="1" applyFont="1" applyFill="1" applyBorder="1" applyAlignment="1" applyProtection="1">
      <alignment horizontal="left" vertical="center"/>
      <protection locked="0"/>
    </xf>
    <xf numFmtId="164" fontId="13" fillId="2" borderId="22" xfId="1" applyNumberFormat="1" applyFont="1" applyFill="1" applyBorder="1" applyAlignment="1" applyProtection="1">
      <alignment horizontal="left" vertical="center"/>
      <protection locked="0"/>
    </xf>
    <xf numFmtId="164" fontId="13" fillId="2" borderId="24" xfId="1" applyNumberFormat="1" applyFont="1" applyFill="1" applyBorder="1" applyAlignment="1" applyProtection="1">
      <alignment horizontal="left" vertical="center"/>
      <protection locked="0"/>
    </xf>
    <xf numFmtId="164" fontId="13" fillId="2" borderId="29" xfId="1" applyNumberFormat="1" applyFont="1" applyFill="1" applyBorder="1" applyAlignment="1" applyProtection="1">
      <alignment horizontal="left" vertical="center"/>
      <protection locked="0"/>
    </xf>
    <xf numFmtId="0" fontId="3" fillId="3" borderId="2" xfId="1" applyFont="1" applyFill="1" applyBorder="1" applyAlignment="1">
      <alignment horizontal="center" vertical="center" wrapText="1"/>
    </xf>
    <xf numFmtId="0" fontId="3" fillId="3" borderId="3" xfId="1" applyFont="1" applyFill="1" applyBorder="1" applyAlignment="1">
      <alignment horizontal="center" vertical="center" wrapText="1"/>
    </xf>
    <xf numFmtId="0" fontId="3" fillId="3" borderId="4" xfId="1" applyFont="1" applyFill="1" applyBorder="1" applyAlignment="1">
      <alignment horizontal="center" vertical="center" wrapText="1"/>
    </xf>
    <xf numFmtId="0" fontId="3" fillId="3" borderId="10" xfId="1" applyFont="1" applyFill="1" applyBorder="1" applyAlignment="1">
      <alignment horizontal="center" vertical="center"/>
    </xf>
    <xf numFmtId="0" fontId="3" fillId="3" borderId="16" xfId="1" applyFont="1" applyFill="1" applyBorder="1" applyAlignment="1">
      <alignment horizontal="center" vertical="center"/>
    </xf>
    <xf numFmtId="0" fontId="3" fillId="3" borderId="30" xfId="1" applyFont="1" applyFill="1" applyBorder="1" applyAlignment="1">
      <alignment horizontal="center" vertical="center"/>
    </xf>
    <xf numFmtId="49" fontId="13" fillId="2" borderId="23" xfId="1" applyNumberFormat="1" applyFont="1" applyFill="1" applyBorder="1" applyAlignment="1" applyProtection="1">
      <alignment horizontal="justify" vertical="center" wrapText="1"/>
      <protection locked="0"/>
    </xf>
    <xf numFmtId="49" fontId="13" fillId="2" borderId="25" xfId="1" applyNumberFormat="1" applyFont="1" applyFill="1" applyBorder="1" applyAlignment="1" applyProtection="1">
      <alignment horizontal="justify" vertical="center" wrapText="1"/>
      <protection locked="0"/>
    </xf>
    <xf numFmtId="49" fontId="13" fillId="2" borderId="31" xfId="1" applyNumberFormat="1" applyFont="1" applyFill="1" applyBorder="1" applyAlignment="1" applyProtection="1">
      <alignment horizontal="justify" vertical="center" wrapText="1"/>
      <protection locked="0"/>
    </xf>
  </cellXfs>
  <cellStyles count="2">
    <cellStyle name="Normal" xfId="0" builtinId="0"/>
    <cellStyle name="Normal 2" xfId="1" xr:uid="{CF22F205-B5CB-4DD5-9ABC-85F90F2E942B}"/>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theme" Target="theme/theme1.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sharedStrings" Target="sharedString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1546678</xdr:colOff>
      <xdr:row>15</xdr:row>
      <xdr:rowOff>129883</xdr:rowOff>
    </xdr:to>
    <xdr:pic>
      <xdr:nvPicPr>
        <xdr:cNvPr id="2" name="Imagen 1">
          <a:extLst>
            <a:ext uri="{FF2B5EF4-FFF2-40B4-BE49-F238E27FC236}">
              <a16:creationId xmlns:a16="http://schemas.microsoft.com/office/drawing/2014/main" id="{57387DAE-EE69-473E-8D6A-83E4DF911E37}"/>
            </a:ext>
          </a:extLst>
        </xdr:cNvPr>
        <xdr:cNvPicPr>
          <a:picLocks noChangeAspect="1"/>
        </xdr:cNvPicPr>
      </xdr:nvPicPr>
      <xdr:blipFill>
        <a:blip xmlns:r="http://schemas.openxmlformats.org/officeDocument/2006/relationships" r:embed="rId1"/>
        <a:stretch>
          <a:fillRect/>
        </a:stretch>
      </xdr:blipFill>
      <xdr:spPr>
        <a:xfrm>
          <a:off x="2615292" y="1702968"/>
          <a:ext cx="4427311"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VIGENCIA%202022%20ARCHIVOS%20PNNC\2022%20EVALUACI&#211;N%20SISTEMA%20DE%20CONTROL%20INTERNO%20PRIMER%20SEMESTRE%202022\2022%20EVALUACI&#211;N%20PRIMER%20SEMESTRE%20JULIO%2015%202022\Evaluaci&#243;n%20SCI%20-%2030-06-2022%20GCI%20PNNC%20-%20Consolidado%2019%20julio%20Completo.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VIGENCIA%202022%20ARCHIVOS%20PNNC/2022%20EVALUACI&#211;N%20SISTEMA%20DE%20CONTROL%20INTERNO%20PRIMER%20SEMESTRE%202022/2022%20EVALUACI&#211;N%20PRIMER%20SEMESTRE%20JULIO%2015%202022/Evaluaci&#243;n%20SCI%20-%2030-06-2022%20GCI%20PNNC%20-%20Consolidado%2019%20julio%20Comple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0.89583333333333337</v>
          </cell>
        </row>
        <row r="26">
          <cell r="N26">
            <v>1</v>
          </cell>
        </row>
        <row r="43">
          <cell r="N43">
            <v>1</v>
          </cell>
        </row>
        <row r="55">
          <cell r="N55">
            <v>1</v>
          </cell>
        </row>
        <row r="69">
          <cell r="N69">
            <v>0.9285714285714286</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de Resultado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C9AAA-7646-4A97-A059-581A053C6262}">
  <dimension ref="A1:V38"/>
  <sheetViews>
    <sheetView tabSelected="1" zoomScale="70" zoomScaleNormal="70" workbookViewId="0">
      <selection activeCell="I25" sqref="I25"/>
    </sheetView>
  </sheetViews>
  <sheetFormatPr baseColWidth="10" defaultColWidth="11.42578125" defaultRowHeight="15" x14ac:dyDescent="0.25"/>
  <cols>
    <col min="1" max="1" width="3.140625" customWidth="1"/>
    <col min="2" max="2" width="3.42578125" style="1" customWidth="1"/>
    <col min="3" max="3" width="35.5703125" style="1" customWidth="1"/>
    <col min="4" max="4" width="2.5703125" style="1" customWidth="1"/>
    <col min="5" max="5" width="26.85546875" style="1" customWidth="1"/>
    <col min="6" max="6" width="10.85546875" style="1" customWidth="1"/>
    <col min="7" max="7" width="23.42578125" style="1" customWidth="1"/>
    <col min="8" max="8" width="7.5703125" style="1" customWidth="1"/>
    <col min="9" max="9" width="140.14062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5.75" thickBot="1" x14ac:dyDescent="0.3"/>
    <row r="2" spans="2:16" ht="18" customHeight="1" thickTop="1" x14ac:dyDescent="0.25">
      <c r="B2" s="2"/>
      <c r="C2" s="3"/>
      <c r="D2" s="3"/>
      <c r="E2" s="3"/>
      <c r="F2" s="3"/>
      <c r="G2" s="3"/>
      <c r="H2" s="3"/>
      <c r="I2" s="3"/>
      <c r="J2" s="3"/>
      <c r="K2" s="3"/>
      <c r="L2" s="3"/>
      <c r="M2" s="3"/>
      <c r="N2" s="3"/>
      <c r="O2" s="3"/>
      <c r="P2" s="4"/>
    </row>
    <row r="3" spans="2:16" ht="18" customHeight="1" x14ac:dyDescent="0.3">
      <c r="B3" s="5"/>
      <c r="C3" s="6"/>
      <c r="D3" s="6"/>
      <c r="E3" s="77" t="s">
        <v>10</v>
      </c>
      <c r="F3" s="79" t="s">
        <v>14</v>
      </c>
      <c r="G3" s="79"/>
      <c r="H3" s="79"/>
      <c r="I3" s="79"/>
      <c r="J3" s="79"/>
      <c r="K3" s="79"/>
      <c r="L3" s="79"/>
      <c r="M3" s="79"/>
      <c r="N3" s="7"/>
      <c r="O3" s="7"/>
      <c r="P3" s="8"/>
    </row>
    <row r="4" spans="2:16" ht="18" customHeight="1" x14ac:dyDescent="0.3">
      <c r="B4" s="5"/>
      <c r="C4" s="6"/>
      <c r="D4" s="6"/>
      <c r="E4" s="78"/>
      <c r="F4" s="79"/>
      <c r="G4" s="79"/>
      <c r="H4" s="79"/>
      <c r="I4" s="79"/>
      <c r="J4" s="79"/>
      <c r="K4" s="79"/>
      <c r="L4" s="79"/>
      <c r="M4" s="79"/>
      <c r="N4" s="7"/>
      <c r="O4" s="7"/>
      <c r="P4" s="8"/>
    </row>
    <row r="5" spans="2:16" ht="41.25" customHeight="1" x14ac:dyDescent="0.3">
      <c r="B5" s="5"/>
      <c r="C5" s="6"/>
      <c r="D5" s="6"/>
      <c r="E5" s="9" t="s">
        <v>11</v>
      </c>
      <c r="F5" s="80" t="s">
        <v>15</v>
      </c>
      <c r="G5" s="81"/>
      <c r="H5" s="81"/>
      <c r="I5" s="81"/>
      <c r="J5" s="81"/>
      <c r="K5" s="81"/>
      <c r="L5" s="81"/>
      <c r="M5" s="82"/>
      <c r="N5" s="10"/>
      <c r="O5" s="10"/>
      <c r="P5" s="8"/>
    </row>
    <row r="6" spans="2:16" ht="18" customHeight="1" thickBot="1" x14ac:dyDescent="0.35">
      <c r="B6" s="5"/>
      <c r="C6" s="6"/>
      <c r="D6" s="6"/>
      <c r="E6" s="11"/>
      <c r="F6" s="10"/>
      <c r="G6" s="10"/>
      <c r="H6" s="10"/>
      <c r="I6" s="10"/>
      <c r="J6" s="10"/>
      <c r="K6" s="10"/>
      <c r="L6" s="10"/>
      <c r="M6" s="6"/>
      <c r="N6" s="6"/>
      <c r="O6" s="6"/>
      <c r="P6" s="8"/>
    </row>
    <row r="7" spans="2:16" ht="72.75" customHeight="1" thickBot="1" x14ac:dyDescent="0.3">
      <c r="B7" s="5"/>
      <c r="C7" s="6"/>
      <c r="D7" s="6"/>
      <c r="E7" s="6"/>
      <c r="F7" s="6"/>
      <c r="G7" s="6"/>
      <c r="H7" s="6"/>
      <c r="I7" s="83" t="s">
        <v>20</v>
      </c>
      <c r="J7" s="84"/>
      <c r="K7" s="85"/>
      <c r="L7" s="6"/>
      <c r="M7" s="12">
        <f>+AVERAGE(G25,G27,G29,G31,G33)</f>
        <v>0.96488095238095239</v>
      </c>
      <c r="N7" s="13"/>
      <c r="O7" s="13"/>
      <c r="P7" s="8"/>
    </row>
    <row r="8" spans="2:16" ht="18" customHeight="1" x14ac:dyDescent="0.25">
      <c r="B8" s="5"/>
      <c r="C8" s="6"/>
      <c r="D8" s="6"/>
      <c r="E8" s="6"/>
      <c r="F8" s="6"/>
      <c r="G8" s="6"/>
      <c r="H8" s="6"/>
      <c r="I8" s="6"/>
      <c r="J8" s="6"/>
      <c r="K8" s="6"/>
      <c r="L8" s="6"/>
      <c r="M8" s="14"/>
      <c r="N8" s="14"/>
      <c r="O8" s="14"/>
      <c r="P8" s="8"/>
    </row>
    <row r="9" spans="2:16" ht="18" customHeight="1" x14ac:dyDescent="0.25">
      <c r="B9" s="5"/>
      <c r="C9" s="6"/>
      <c r="D9" s="6"/>
      <c r="E9" s="6"/>
      <c r="F9" s="6"/>
      <c r="G9" s="6"/>
      <c r="H9" s="6"/>
      <c r="I9" s="6"/>
      <c r="J9" s="6"/>
      <c r="K9" s="6"/>
      <c r="L9" s="6"/>
      <c r="M9" s="6"/>
      <c r="N9" s="6"/>
      <c r="O9" s="6"/>
      <c r="P9" s="8"/>
    </row>
    <row r="10" spans="2:16" x14ac:dyDescent="0.25">
      <c r="B10" s="5"/>
      <c r="C10" s="6"/>
      <c r="D10" s="6"/>
      <c r="E10" s="6"/>
      <c r="F10" s="6"/>
      <c r="G10" s="6"/>
      <c r="H10" s="6"/>
      <c r="I10" s="6"/>
      <c r="J10" s="6"/>
      <c r="K10" s="6"/>
      <c r="L10" s="6"/>
      <c r="M10" s="6"/>
      <c r="N10" s="6"/>
      <c r="O10" s="6"/>
      <c r="P10" s="8"/>
    </row>
    <row r="11" spans="2:16" x14ac:dyDescent="0.25">
      <c r="B11" s="5"/>
      <c r="C11" s="6"/>
      <c r="D11" s="6"/>
      <c r="E11" s="6"/>
      <c r="F11" s="6"/>
      <c r="G11" s="6"/>
      <c r="H11" s="6"/>
      <c r="I11" s="6"/>
      <c r="J11" s="6"/>
      <c r="K11" s="6"/>
      <c r="L11" s="6"/>
      <c r="M11" s="6"/>
      <c r="N11" s="6"/>
      <c r="O11" s="6"/>
      <c r="P11" s="8"/>
    </row>
    <row r="12" spans="2:16" x14ac:dyDescent="0.25">
      <c r="B12" s="5"/>
      <c r="C12" s="6"/>
      <c r="D12" s="6"/>
      <c r="E12" s="6"/>
      <c r="F12" s="6"/>
      <c r="G12" s="6"/>
      <c r="H12" s="6"/>
      <c r="I12" s="6"/>
      <c r="J12" s="6"/>
      <c r="K12" s="6"/>
      <c r="L12" s="6"/>
      <c r="M12" s="6"/>
      <c r="N12" s="6"/>
      <c r="O12" s="6"/>
      <c r="P12" s="8"/>
    </row>
    <row r="13" spans="2:16" x14ac:dyDescent="0.25">
      <c r="B13" s="5"/>
      <c r="C13" s="6"/>
      <c r="D13" s="6"/>
      <c r="E13" s="6"/>
      <c r="F13" s="6"/>
      <c r="G13" s="6"/>
      <c r="H13" s="6"/>
      <c r="I13" s="6"/>
      <c r="J13" s="6"/>
      <c r="K13" s="6"/>
      <c r="L13" s="6"/>
      <c r="M13" s="6"/>
      <c r="N13" s="6"/>
      <c r="O13" s="6"/>
      <c r="P13" s="8"/>
    </row>
    <row r="14" spans="2:16" x14ac:dyDescent="0.25">
      <c r="B14" s="5"/>
      <c r="C14" s="6"/>
      <c r="D14" s="6"/>
      <c r="E14" s="6"/>
      <c r="F14" s="6"/>
      <c r="G14" s="6"/>
      <c r="H14" s="6"/>
      <c r="I14" s="6"/>
      <c r="J14" s="6"/>
      <c r="K14" s="6"/>
      <c r="L14" s="6"/>
      <c r="M14" s="6"/>
      <c r="N14" s="6"/>
      <c r="O14" s="6"/>
      <c r="P14" s="8"/>
    </row>
    <row r="15" spans="2:16" x14ac:dyDescent="0.25">
      <c r="B15" s="5"/>
      <c r="C15" s="6"/>
      <c r="D15" s="6"/>
      <c r="E15" s="6"/>
      <c r="F15" s="6"/>
      <c r="G15" s="6"/>
      <c r="H15" s="6"/>
      <c r="I15" s="6"/>
      <c r="J15" s="6"/>
      <c r="K15" s="6"/>
      <c r="L15" s="6"/>
      <c r="M15" s="6"/>
      <c r="N15" s="6"/>
      <c r="O15" s="6"/>
      <c r="P15" s="8"/>
    </row>
    <row r="16" spans="2:16" x14ac:dyDescent="0.25">
      <c r="B16" s="5"/>
      <c r="C16" s="6"/>
      <c r="D16" s="6"/>
      <c r="E16" s="6"/>
      <c r="F16" s="6"/>
      <c r="G16" s="6"/>
      <c r="H16" s="6"/>
      <c r="I16" s="6"/>
      <c r="J16" s="6"/>
      <c r="K16" s="6"/>
      <c r="L16" s="6"/>
      <c r="M16" s="6"/>
      <c r="N16" s="6"/>
      <c r="O16" s="6"/>
      <c r="P16" s="8"/>
    </row>
    <row r="17" spans="2:22" ht="23.25" x14ac:dyDescent="0.25">
      <c r="B17" s="5"/>
      <c r="C17" s="86" t="s">
        <v>0</v>
      </c>
      <c r="D17" s="87"/>
      <c r="E17" s="87"/>
      <c r="F17" s="87"/>
      <c r="G17" s="87"/>
      <c r="H17" s="87"/>
      <c r="I17" s="87"/>
      <c r="J17" s="87"/>
      <c r="K17" s="87"/>
      <c r="L17" s="87"/>
      <c r="M17" s="88"/>
      <c r="N17" s="15"/>
      <c r="O17" s="15"/>
      <c r="P17" s="8"/>
    </row>
    <row r="18" spans="2:22" ht="15.75" customHeight="1" x14ac:dyDescent="0.25">
      <c r="B18" s="5"/>
      <c r="C18" s="16"/>
      <c r="D18" s="16"/>
      <c r="E18" s="16"/>
      <c r="F18" s="16"/>
      <c r="G18" s="16"/>
      <c r="H18" s="16"/>
      <c r="I18" s="16"/>
      <c r="J18" s="16"/>
      <c r="K18" s="16"/>
      <c r="L18" s="16"/>
      <c r="M18" s="16"/>
      <c r="N18" s="17"/>
      <c r="O18" s="17"/>
      <c r="P18" s="8"/>
    </row>
    <row r="19" spans="2:22" ht="84.6" customHeight="1" x14ac:dyDescent="0.25">
      <c r="B19" s="5"/>
      <c r="C19" s="70" t="s">
        <v>1</v>
      </c>
      <c r="D19" s="71"/>
      <c r="E19" s="18" t="s">
        <v>12</v>
      </c>
      <c r="F19" s="89" t="s">
        <v>16</v>
      </c>
      <c r="G19" s="90"/>
      <c r="H19" s="90"/>
      <c r="I19" s="90"/>
      <c r="J19" s="90"/>
      <c r="K19" s="90"/>
      <c r="L19" s="90"/>
      <c r="M19" s="91"/>
      <c r="N19" s="19"/>
      <c r="O19" s="19"/>
      <c r="P19" s="8"/>
    </row>
    <row r="20" spans="2:22" ht="84" customHeight="1" x14ac:dyDescent="0.25">
      <c r="B20" s="5"/>
      <c r="C20" s="70" t="s">
        <v>2</v>
      </c>
      <c r="D20" s="71"/>
      <c r="E20" s="18" t="s">
        <v>12</v>
      </c>
      <c r="F20" s="72" t="s">
        <v>17</v>
      </c>
      <c r="G20" s="73"/>
      <c r="H20" s="73"/>
      <c r="I20" s="73"/>
      <c r="J20" s="73"/>
      <c r="K20" s="73"/>
      <c r="L20" s="73"/>
      <c r="M20" s="74"/>
      <c r="N20" s="19"/>
      <c r="O20" s="19"/>
      <c r="P20" s="8"/>
    </row>
    <row r="21" spans="2:22" ht="99" customHeight="1" x14ac:dyDescent="0.25">
      <c r="B21" s="5"/>
      <c r="C21" s="75" t="s">
        <v>3</v>
      </c>
      <c r="D21" s="76"/>
      <c r="E21" s="18" t="s">
        <v>12</v>
      </c>
      <c r="F21" s="72" t="s">
        <v>18</v>
      </c>
      <c r="G21" s="73"/>
      <c r="H21" s="73"/>
      <c r="I21" s="73"/>
      <c r="J21" s="73"/>
      <c r="K21" s="73"/>
      <c r="L21" s="73"/>
      <c r="M21" s="74"/>
      <c r="N21" s="19"/>
      <c r="O21" s="19"/>
      <c r="P21" s="8"/>
    </row>
    <row r="22" spans="2:22" ht="24.75" customHeight="1" thickBot="1" x14ac:dyDescent="0.3">
      <c r="B22" s="5"/>
      <c r="C22" s="6"/>
      <c r="D22" s="6"/>
      <c r="E22" s="6"/>
      <c r="F22" s="6"/>
      <c r="G22" s="20"/>
      <c r="H22" s="6"/>
      <c r="I22" s="6"/>
      <c r="J22" s="6"/>
      <c r="K22" s="6"/>
      <c r="L22" s="6"/>
      <c r="M22" s="6"/>
      <c r="N22" s="6"/>
      <c r="O22" s="6"/>
      <c r="P22" s="8"/>
    </row>
    <row r="23" spans="2:22" s="31" customFormat="1" ht="117" customHeight="1" thickBot="1" x14ac:dyDescent="0.4">
      <c r="B23" s="21"/>
      <c r="C23" s="22" t="s">
        <v>4</v>
      </c>
      <c r="D23" s="23"/>
      <c r="E23" s="22" t="s">
        <v>13</v>
      </c>
      <c r="F23" s="23"/>
      <c r="G23" s="22" t="s">
        <v>19</v>
      </c>
      <c r="H23" s="23"/>
      <c r="I23" s="24" t="s">
        <v>21</v>
      </c>
      <c r="J23" s="25"/>
      <c r="K23" s="26" t="s">
        <v>27</v>
      </c>
      <c r="L23" s="25"/>
      <c r="M23" s="27" t="s">
        <v>28</v>
      </c>
      <c r="N23" s="25"/>
      <c r="O23" s="28" t="s">
        <v>34</v>
      </c>
      <c r="P23" s="29"/>
      <c r="Q23" s="30"/>
    </row>
    <row r="24" spans="2:22" ht="6.75" customHeight="1" x14ac:dyDescent="0.35">
      <c r="B24" s="5"/>
      <c r="C24" s="32"/>
      <c r="D24" s="33"/>
      <c r="E24" s="33"/>
      <c r="F24" s="33"/>
      <c r="G24" s="33"/>
      <c r="H24" s="33"/>
      <c r="I24" s="34"/>
      <c r="J24" s="33"/>
      <c r="K24" s="34"/>
      <c r="L24" s="33"/>
      <c r="M24" s="33"/>
      <c r="N24" s="33"/>
      <c r="O24" s="33"/>
      <c r="P24" s="8"/>
    </row>
    <row r="25" spans="2:22" ht="259.5" customHeight="1" x14ac:dyDescent="0.25">
      <c r="B25" s="5"/>
      <c r="C25" s="35" t="s">
        <v>5</v>
      </c>
      <c r="D25" s="36"/>
      <c r="E25" s="37" t="str">
        <f>+IF([23]Hoja1!$N$2&gt;=0.5,"Si","No")</f>
        <v>Si</v>
      </c>
      <c r="F25" s="38"/>
      <c r="G25" s="39">
        <f>+[23]Hoja1!N2</f>
        <v>0.89583333333333337</v>
      </c>
      <c r="H25" s="38"/>
      <c r="I25" s="40" t="s">
        <v>22</v>
      </c>
      <c r="J25" s="41"/>
      <c r="K25" s="42">
        <v>0.96</v>
      </c>
      <c r="L25" s="43"/>
      <c r="M25" s="40" t="s">
        <v>29</v>
      </c>
      <c r="N25" s="44"/>
      <c r="O25" s="45">
        <f>G25-K25</f>
        <v>-6.4166666666666594E-2</v>
      </c>
      <c r="P25" s="46"/>
      <c r="Q25" s="47"/>
      <c r="R25" s="47"/>
      <c r="S25" s="47"/>
      <c r="T25" s="47"/>
      <c r="U25" s="47"/>
      <c r="V25" s="47"/>
    </row>
    <row r="26" spans="2:22" ht="6.75" customHeight="1" x14ac:dyDescent="0.35">
      <c r="B26" s="5"/>
      <c r="C26" s="32"/>
      <c r="D26" s="48"/>
      <c r="E26" s="49"/>
      <c r="F26" s="33"/>
      <c r="G26" s="50"/>
      <c r="H26" s="33"/>
      <c r="I26" s="51"/>
      <c r="J26" s="33"/>
      <c r="K26" s="34"/>
      <c r="L26" s="33"/>
      <c r="M26" s="52"/>
      <c r="N26" s="52"/>
      <c r="O26" s="53"/>
      <c r="P26" s="8"/>
    </row>
    <row r="27" spans="2:22" ht="261" customHeight="1" x14ac:dyDescent="0.25">
      <c r="B27" s="5"/>
      <c r="C27" s="54" t="s">
        <v>6</v>
      </c>
      <c r="D27" s="36"/>
      <c r="E27" s="37" t="str">
        <f>+IF([23]Hoja1!$N$26&gt;=0.5,"Si","No")</f>
        <v>Si</v>
      </c>
      <c r="F27" s="33"/>
      <c r="G27" s="39">
        <f>+[23]Hoja1!N26</f>
        <v>1</v>
      </c>
      <c r="H27" s="33"/>
      <c r="I27" s="55" t="s">
        <v>23</v>
      </c>
      <c r="J27" s="33"/>
      <c r="K27" s="42">
        <v>1</v>
      </c>
      <c r="L27" s="56"/>
      <c r="M27" s="57" t="s">
        <v>30</v>
      </c>
      <c r="N27" s="44"/>
      <c r="O27" s="45">
        <f>G27-K27</f>
        <v>0</v>
      </c>
      <c r="P27" s="8"/>
    </row>
    <row r="28" spans="2:22" ht="6.75" customHeight="1" x14ac:dyDescent="0.35">
      <c r="B28" s="5"/>
      <c r="C28" s="32"/>
      <c r="D28" s="48"/>
      <c r="E28" s="49"/>
      <c r="F28" s="33"/>
      <c r="G28" s="50"/>
      <c r="H28" s="33"/>
      <c r="I28" s="51"/>
      <c r="J28" s="33"/>
      <c r="K28" s="34"/>
      <c r="L28" s="33"/>
      <c r="M28" s="58"/>
      <c r="N28" s="52"/>
      <c r="O28" s="53"/>
      <c r="P28" s="8"/>
    </row>
    <row r="29" spans="2:22" ht="198" customHeight="1" x14ac:dyDescent="0.25">
      <c r="B29" s="5"/>
      <c r="C29" s="59" t="s">
        <v>7</v>
      </c>
      <c r="D29" s="36"/>
      <c r="E29" s="37" t="str">
        <f>+IF([23]Hoja1!$N$43&gt;=0.5,"Si","No")</f>
        <v>Si</v>
      </c>
      <c r="F29" s="33"/>
      <c r="G29" s="39">
        <f>+[23]Hoja1!N43</f>
        <v>1</v>
      </c>
      <c r="H29" s="33"/>
      <c r="I29" s="55" t="s">
        <v>24</v>
      </c>
      <c r="J29" s="33"/>
      <c r="K29" s="42">
        <v>0.96</v>
      </c>
      <c r="L29" s="56"/>
      <c r="M29" s="40" t="s">
        <v>31</v>
      </c>
      <c r="N29" s="44"/>
      <c r="O29" s="45">
        <f>G29-K29</f>
        <v>4.0000000000000036E-2</v>
      </c>
      <c r="P29" s="8"/>
    </row>
    <row r="30" spans="2:22" ht="6.75" customHeight="1" x14ac:dyDescent="0.35">
      <c r="B30" s="5"/>
      <c r="C30" s="32"/>
      <c r="D30" s="48"/>
      <c r="E30" s="49"/>
      <c r="F30" s="33"/>
      <c r="G30" s="50"/>
      <c r="H30" s="33"/>
      <c r="I30" s="51"/>
      <c r="J30" s="33"/>
      <c r="K30" s="34"/>
      <c r="L30" s="33"/>
      <c r="M30" s="58"/>
      <c r="N30" s="52"/>
      <c r="O30" s="53"/>
      <c r="P30" s="8"/>
    </row>
    <row r="31" spans="2:22" ht="138.75" customHeight="1" x14ac:dyDescent="0.25">
      <c r="B31" s="5"/>
      <c r="C31" s="60" t="s">
        <v>8</v>
      </c>
      <c r="D31" s="36"/>
      <c r="E31" s="37" t="str">
        <f>+IF([23]Hoja1!$N$55&gt;=0.5,"Si","No")</f>
        <v>Si</v>
      </c>
      <c r="F31" s="33"/>
      <c r="G31" s="39">
        <f>+[23]Hoja1!N55</f>
        <v>1</v>
      </c>
      <c r="H31" s="33"/>
      <c r="I31" s="40" t="s">
        <v>25</v>
      </c>
      <c r="J31" s="33"/>
      <c r="K31" s="42">
        <v>1</v>
      </c>
      <c r="L31" s="56"/>
      <c r="M31" s="40" t="s">
        <v>32</v>
      </c>
      <c r="N31" s="44"/>
      <c r="O31" s="45">
        <f>G31-K31</f>
        <v>0</v>
      </c>
      <c r="P31" s="8"/>
    </row>
    <row r="32" spans="2:22" ht="6.75" customHeight="1" x14ac:dyDescent="0.35">
      <c r="B32" s="5"/>
      <c r="C32" s="32"/>
      <c r="D32" s="48"/>
      <c r="E32" s="49"/>
      <c r="F32" s="33"/>
      <c r="G32" s="50"/>
      <c r="H32" s="33"/>
      <c r="I32" s="61"/>
      <c r="J32" s="33"/>
      <c r="K32" s="34"/>
      <c r="L32" s="33"/>
      <c r="M32" s="58"/>
      <c r="N32" s="52"/>
      <c r="O32" s="53"/>
      <c r="P32" s="8"/>
    </row>
    <row r="33" spans="2:16" ht="183.75" customHeight="1" x14ac:dyDescent="0.25">
      <c r="B33" s="5"/>
      <c r="C33" s="62" t="s">
        <v>9</v>
      </c>
      <c r="D33" s="36"/>
      <c r="E33" s="37" t="str">
        <f>+IF([23]Hoja1!$N$69&gt;=0.5,"Si","No")</f>
        <v>Si</v>
      </c>
      <c r="F33" s="33"/>
      <c r="G33" s="39">
        <f>+[23]Hoja1!N69</f>
        <v>0.9285714285714286</v>
      </c>
      <c r="H33" s="33"/>
      <c r="I33" s="40" t="s">
        <v>26</v>
      </c>
      <c r="J33" s="33"/>
      <c r="K33" s="42">
        <v>1</v>
      </c>
      <c r="L33" s="56"/>
      <c r="M33" s="40" t="s">
        <v>33</v>
      </c>
      <c r="N33" s="44"/>
      <c r="O33" s="45">
        <f>G33-K33</f>
        <v>-7.1428571428571397E-2</v>
      </c>
      <c r="P33" s="8"/>
    </row>
    <row r="34" spans="2:16" ht="15.75" x14ac:dyDescent="0.25">
      <c r="B34" s="5"/>
      <c r="C34" s="63"/>
      <c r="D34" s="63"/>
      <c r="E34" s="17"/>
      <c r="F34" s="6"/>
      <c r="G34" s="6"/>
      <c r="H34" s="6"/>
      <c r="I34" s="6"/>
      <c r="J34" s="6"/>
      <c r="K34" s="6"/>
      <c r="L34" s="6"/>
      <c r="M34" s="64"/>
      <c r="N34" s="64"/>
      <c r="O34" s="64"/>
      <c r="P34" s="8"/>
    </row>
    <row r="35" spans="2:16" ht="15.75" x14ac:dyDescent="0.25">
      <c r="B35" s="5"/>
      <c r="C35" s="65"/>
      <c r="D35" s="63"/>
      <c r="E35" s="17"/>
      <c r="F35" s="6"/>
      <c r="G35" s="6"/>
      <c r="H35" s="6"/>
      <c r="I35" s="6"/>
      <c r="J35" s="6"/>
      <c r="K35" s="6"/>
      <c r="L35" s="6"/>
      <c r="M35" s="64"/>
      <c r="N35" s="64"/>
      <c r="O35" s="64"/>
      <c r="P35" s="8"/>
    </row>
    <row r="36" spans="2:16" x14ac:dyDescent="0.25">
      <c r="B36" s="5"/>
      <c r="C36" s="66"/>
      <c r="D36" s="6"/>
      <c r="E36" s="6"/>
      <c r="F36" s="6"/>
      <c r="G36" s="6"/>
      <c r="H36" s="6"/>
      <c r="I36" s="6"/>
      <c r="J36" s="6"/>
      <c r="K36" s="6"/>
      <c r="L36" s="6"/>
      <c r="M36" s="6"/>
      <c r="N36" s="6"/>
      <c r="O36" s="6"/>
      <c r="P36" s="8"/>
    </row>
    <row r="37" spans="2:16" ht="15.75" thickBot="1" x14ac:dyDescent="0.3">
      <c r="B37" s="67"/>
      <c r="C37" s="68"/>
      <c r="D37" s="68"/>
      <c r="E37" s="68"/>
      <c r="F37" s="68"/>
      <c r="G37" s="68"/>
      <c r="H37" s="68"/>
      <c r="I37" s="68"/>
      <c r="J37" s="68"/>
      <c r="K37" s="68"/>
      <c r="L37" s="68"/>
      <c r="M37" s="68"/>
      <c r="N37" s="68"/>
      <c r="O37" s="68"/>
      <c r="P37" s="69"/>
    </row>
    <row r="38" spans="2:16" ht="15.75" thickTop="1" x14ac:dyDescent="0.25"/>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xr:uid="{FF9E52E2-7B5D-4E9E-ABB1-762CA971FC19}">
      <formula1>"Si,No,En proceso"</formula1>
    </dataValidation>
    <dataValidation type="list" allowBlank="1" showInputMessage="1" showErrorMessage="1" sqref="N20:O20 E20:E21" xr:uid="{CE66D40E-AB3B-4F6A-8317-89FAAA5B7F0A}">
      <formula1>"Si, No"</formula1>
    </dataValidation>
    <dataValidation type="list" allowBlank="1" showInputMessage="1" showErrorMessage="1" sqref="N19:O19" xr:uid="{8A65FC43-BF27-4AB9-89D2-364F47B144BA}">
      <formula1>"Si,No"</formula1>
    </dataValidation>
    <dataValidation allowBlank="1" showInputMessage="1" showErrorMessage="1" prompt="Celda formulada, información proveniente de la pestaña de deficiencias." sqref="E23" xr:uid="{5F3548A8-4256-46EF-8D18-43A8784D4E2F}"/>
  </dataValidations>
  <printOptions horizontalCentered="1" verticalCentered="1"/>
  <pageMargins left="0" right="0" top="0.35433070866141736" bottom="0.15748031496062992" header="0.31496062992125984" footer="0.31496062992125984"/>
  <pageSetup paperSize="41" scale="29" orientation="landscape" r:id="rId1"/>
  <colBreaks count="1" manualBreakCount="1">
    <brk id="16" max="1048575" man="1"/>
  </colBreaks>
  <drawing r:id="rId2"/>
  <extLst>
    <ext xmlns:x14="http://schemas.microsoft.com/office/spreadsheetml/2009/9/main" uri="{78C0D931-6437-407d-A8EE-F0AAD7539E65}">
      <x14:conditionalFormattings>
        <x14:conditionalFormatting xmlns:xm="http://schemas.microsoft.com/office/excel/2006/main">
          <x14:cfRule type="cellIs" priority="28" operator="between" id="{FBB22EB5-E4BF-49D3-902A-0E74CDD5A2D9}">
            <xm:f>0</xm:f>
            <xm:f>'\VIGENCIA 2022 ARCHIVOS PNNC\2022 EVALUACIÓN SISTEMA DE CONTROL INTERNO PRIMER SEMESTRE 2022\2022 EVALUACIÓN PRIMER SEMESTRE JULIO 15 2022\[Evaluación SCI - 30-06-2022 GCI PNNC - Consolidado 19 julio Completo.xlsx]Analisis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C18BACC0-40CF-496F-A314-ACBCE65FAE38}">
            <xm:f>0</xm:f>
            <xm:f>'\VIGENCIA 2022 ARCHIVOS PNNC\2022 EVALUACIÓN SISTEMA DE CONTROL INTERNO PRIMER SEMESTRE 2022\2022 EVALUACIÓN PRIMER SEMESTRE JULIO 15 2022\[Evaluación SCI - 30-06-2022 GCI PNNC - Consolidado 19 julio Completo.xlsx]Analisis de Resultados'!#REF!</xm:f>
            <x14:dxf>
              <fill>
                <patternFill>
                  <bgColor rgb="FFFF0000"/>
                </patternFill>
              </fill>
            </x14:dxf>
          </x14:cfRule>
          <xm:sqref>K25</xm:sqref>
        </x14:conditionalFormatting>
        <x14:conditionalFormatting xmlns:xm="http://schemas.microsoft.com/office/excel/2006/main">
          <x14:cfRule type="cellIs" priority="16" operator="between" id="{14B13851-9A63-4663-9806-2A67BA48D19F}">
            <xm:f>0</xm:f>
            <xm:f>'\VIGENCIA 2022 ARCHIVOS PNNC\2022 EVALUACIÓN SISTEMA DE CONTROL INTERNO PRIMER SEMESTRE 2022\2022 EVALUACIÓN PRIMER SEMESTRE JULIO 15 2022\[Evaluación SCI - 30-06-2022 GCI PNNC - Consolidado 19 julio Completo.xlsx]Analisis de Resultados'!#REF!</xm:f>
            <x14:dxf>
              <fill>
                <patternFill>
                  <bgColor rgb="FFFF0000"/>
                </patternFill>
              </fill>
            </x14:dxf>
          </x14:cfRule>
          <xm:sqref>K27</xm:sqref>
        </x14:conditionalFormatting>
        <x14:conditionalFormatting xmlns:xm="http://schemas.microsoft.com/office/excel/2006/main">
          <x14:cfRule type="cellIs" priority="12" operator="between" id="{94CC7D1F-C695-41DC-BA28-237B3CE72EC7}">
            <xm:f>0</xm:f>
            <xm:f>'\VIGENCIA 2022 ARCHIVOS PNNC\2022 EVALUACIÓN SISTEMA DE CONTROL INTERNO PRIMER SEMESTRE 2022\2022 EVALUACIÓN PRIMER SEMESTRE JULIO 15 2022\[Evaluación SCI - 30-06-2022 GCI PNNC - Consolidado 19 julio Completo.xlsx]Analisis de Resultados'!#REF!</xm:f>
            <x14:dxf>
              <fill>
                <patternFill>
                  <bgColor rgb="FFFF0000"/>
                </patternFill>
              </fill>
            </x14:dxf>
          </x14:cfRule>
          <xm:sqref>K29</xm:sqref>
        </x14:conditionalFormatting>
        <x14:conditionalFormatting xmlns:xm="http://schemas.microsoft.com/office/excel/2006/main">
          <x14:cfRule type="cellIs" priority="8" operator="between" id="{E1345B49-29AD-4854-AFA4-D27EA1E2A29A}">
            <xm:f>0</xm:f>
            <xm:f>'\VIGENCIA 2022 ARCHIVOS PNNC\2022 EVALUACIÓN SISTEMA DE CONTROL INTERNO PRIMER SEMESTRE 2022\2022 EVALUACIÓN PRIMER SEMESTRE JULIO 15 2022\[Evaluación SCI - 30-06-2022 GCI PNNC - Consolidado 19 julio Completo.xlsx]Analisis de Resultados'!#REF!</xm:f>
            <x14:dxf>
              <fill>
                <patternFill>
                  <bgColor rgb="FFFF0000"/>
                </patternFill>
              </fill>
            </x14:dxf>
          </x14:cfRule>
          <xm:sqref>K31</xm:sqref>
        </x14:conditionalFormatting>
        <x14:conditionalFormatting xmlns:xm="http://schemas.microsoft.com/office/excel/2006/main">
          <x14:cfRule type="cellIs" priority="4" operator="between" id="{52D59AD1-2A86-4381-A8F4-896BE98DF7A0}">
            <xm:f>0</xm:f>
            <xm:f>'\VIGENCIA 2022 ARCHIVOS PNNC\2022 EVALUACIÓN SISTEMA DE CONTROL INTERNO PRIMER SEMESTRE 2022\2022 EVALUACIÓN PRIMER SEMESTRE JULIO 15 2022\[Evaluación SCI - 30-06-2022 GCI PNNC - Consolidado 19 julio Completo.xlsx]Analisis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PNNC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GLADYS ESPITIA PENA</dc:creator>
  <cp:lastModifiedBy>RAIMON GUILLERMO SALES CONTRERAS</cp:lastModifiedBy>
  <dcterms:created xsi:type="dcterms:W3CDTF">2022-07-14T13:48:06Z</dcterms:created>
  <dcterms:modified xsi:type="dcterms:W3CDTF">2022-07-22T21:50:36Z</dcterms:modified>
</cp:coreProperties>
</file>